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S:\Administration\Business Center\Budget\Budgets &amp; Files\FINANCIAL COMMITMENTS\Offer Letters &amp; Startup Templates\"/>
    </mc:Choice>
  </mc:AlternateContent>
  <bookViews>
    <workbookView xWindow="840" yWindow="828" windowWidth="31392" windowHeight="18240"/>
  </bookViews>
  <sheets>
    <sheet name="StartupFundingRequestTemplate" sheetId="1" r:id="rId1"/>
    <sheet name="Equipment_StartupDetailsTemplat" sheetId="2" r:id="rId2"/>
    <sheet name="Sheet1" sheetId="3" r:id="rId3"/>
  </sheets>
  <definedNames>
    <definedName name="_xlnm.Print_Area" localSheetId="1">Equipment_StartupDetailsTemplat!$A$1:$M$23</definedName>
    <definedName name="_xlnm.Print_Area" localSheetId="0">StartupFundingRequestTemplate!$A$1:$AB$46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V58" i="1" l="1"/>
  <c r="U58" i="1"/>
  <c r="T58" i="1"/>
  <c r="S58" i="1"/>
  <c r="R58" i="1"/>
  <c r="Q58" i="1"/>
  <c r="P58" i="1"/>
  <c r="O58" i="1"/>
  <c r="N58" i="1"/>
  <c r="M58" i="1"/>
  <c r="L58" i="1"/>
  <c r="K58" i="1"/>
  <c r="K59" i="1" s="1"/>
  <c r="J58" i="1"/>
  <c r="I58" i="1"/>
  <c r="H58" i="1"/>
  <c r="G58" i="1"/>
  <c r="G59" i="1" s="1"/>
  <c r="F58" i="1"/>
  <c r="E58" i="1"/>
  <c r="D58" i="1"/>
  <c r="C58" i="1"/>
  <c r="AA57" i="1"/>
  <c r="Z57" i="1"/>
  <c r="Y57" i="1"/>
  <c r="X57" i="1"/>
  <c r="W57" i="1"/>
  <c r="AA56" i="1"/>
  <c r="AA58" i="1" s="1"/>
  <c r="Z56" i="1"/>
  <c r="Y56" i="1"/>
  <c r="Y58" i="1" s="1"/>
  <c r="X56" i="1"/>
  <c r="W56" i="1"/>
  <c r="A56" i="1"/>
  <c r="V54" i="1"/>
  <c r="V59" i="1" s="1"/>
  <c r="U54" i="1"/>
  <c r="U59" i="1" s="1"/>
  <c r="T54" i="1"/>
  <c r="S54" i="1"/>
  <c r="R54" i="1"/>
  <c r="R59" i="1" s="1"/>
  <c r="Q54" i="1"/>
  <c r="Q59" i="1" s="1"/>
  <c r="P54" i="1"/>
  <c r="O54" i="1"/>
  <c r="N54" i="1"/>
  <c r="N59" i="1" s="1"/>
  <c r="M54" i="1"/>
  <c r="L54" i="1"/>
  <c r="K54" i="1"/>
  <c r="J54" i="1"/>
  <c r="J59" i="1" s="1"/>
  <c r="I54" i="1"/>
  <c r="I59" i="1" s="1"/>
  <c r="H54" i="1"/>
  <c r="G54" i="1"/>
  <c r="F54" i="1"/>
  <c r="E54" i="1"/>
  <c r="E59" i="1" s="1"/>
  <c r="D54" i="1"/>
  <c r="C54" i="1"/>
  <c r="AA53" i="1"/>
  <c r="Z53" i="1"/>
  <c r="Y53" i="1"/>
  <c r="X53" i="1"/>
  <c r="W53" i="1"/>
  <c r="AA52" i="1"/>
  <c r="Z52" i="1"/>
  <c r="Y52" i="1"/>
  <c r="X52" i="1"/>
  <c r="W52" i="1"/>
  <c r="AA51" i="1"/>
  <c r="Z51" i="1"/>
  <c r="Y51" i="1"/>
  <c r="X51" i="1"/>
  <c r="W51" i="1"/>
  <c r="AA50" i="1"/>
  <c r="Z50" i="1"/>
  <c r="Y50" i="1"/>
  <c r="X50" i="1"/>
  <c r="W50" i="1"/>
  <c r="AA49" i="1"/>
  <c r="Z49" i="1"/>
  <c r="Y49" i="1"/>
  <c r="X49" i="1"/>
  <c r="W49" i="1"/>
  <c r="AA48" i="1"/>
  <c r="Z48" i="1"/>
  <c r="Y48" i="1"/>
  <c r="X48" i="1"/>
  <c r="W48" i="1"/>
  <c r="AA47" i="1"/>
  <c r="Z47" i="1"/>
  <c r="Y47" i="1"/>
  <c r="X47" i="1"/>
  <c r="W47" i="1"/>
  <c r="A47" i="1"/>
  <c r="A48" i="1" s="1"/>
  <c r="A49" i="1" s="1"/>
  <c r="A50" i="1" s="1"/>
  <c r="A51" i="1" s="1"/>
  <c r="A52" i="1" s="1"/>
  <c r="A53" i="1" s="1"/>
  <c r="AA46" i="1"/>
  <c r="Z46" i="1"/>
  <c r="Y46" i="1"/>
  <c r="X46" i="1"/>
  <c r="W46" i="1"/>
  <c r="A46" i="1"/>
  <c r="AA45" i="1"/>
  <c r="Z45" i="1"/>
  <c r="Y45" i="1"/>
  <c r="X45" i="1"/>
  <c r="W45" i="1"/>
  <c r="Q44" i="1"/>
  <c r="P44" i="1"/>
  <c r="O44" i="1"/>
  <c r="N44" i="1"/>
  <c r="M44" i="1"/>
  <c r="L44" i="1"/>
  <c r="V44" i="1" s="1"/>
  <c r="AA44" i="1" s="1"/>
  <c r="K44" i="1"/>
  <c r="U44" i="1" s="1"/>
  <c r="Z44" i="1" s="1"/>
  <c r="J44" i="1"/>
  <c r="T44" i="1" s="1"/>
  <c r="Y44" i="1" s="1"/>
  <c r="I44" i="1"/>
  <c r="S44" i="1" s="1"/>
  <c r="X44" i="1" s="1"/>
  <c r="H44" i="1"/>
  <c r="R44" i="1" s="1"/>
  <c r="W44" i="1" s="1"/>
  <c r="H43" i="1"/>
  <c r="M43" i="1" s="1"/>
  <c r="R43" i="1" s="1"/>
  <c r="F17" i="1"/>
  <c r="C59" i="1" l="1"/>
  <c r="S59" i="1"/>
  <c r="D59" i="1"/>
  <c r="T59" i="1"/>
  <c r="O59" i="1"/>
  <c r="X58" i="1"/>
  <c r="Y54" i="1"/>
  <c r="Y59" i="1" s="1"/>
  <c r="L59" i="1"/>
  <c r="AA54" i="1"/>
  <c r="AA59" i="1" s="1"/>
  <c r="Z58" i="1"/>
  <c r="P59" i="1"/>
  <c r="Z54" i="1"/>
  <c r="Z59" i="1" s="1"/>
  <c r="AB45" i="1"/>
  <c r="M59" i="1"/>
  <c r="AB48" i="1"/>
  <c r="AB52" i="1"/>
  <c r="AB51" i="1"/>
  <c r="H59" i="1"/>
  <c r="AB56" i="1"/>
  <c r="AB57" i="1"/>
  <c r="F59" i="1"/>
  <c r="AB50" i="1"/>
  <c r="AB46" i="1"/>
  <c r="AB49" i="1"/>
  <c r="AB53" i="1"/>
  <c r="W54" i="1"/>
  <c r="W58" i="1"/>
  <c r="AB47" i="1"/>
  <c r="X54" i="1"/>
  <c r="X59" i="1" l="1"/>
  <c r="AB58" i="1"/>
  <c r="W59" i="1"/>
  <c r="AB54" i="1"/>
  <c r="AB59" i="1" l="1"/>
  <c r="X25" i="1" l="1"/>
  <c r="H21" i="1" l="1"/>
  <c r="M21" i="1" s="1"/>
  <c r="R21" i="1" s="1"/>
  <c r="J17" i="1"/>
  <c r="H17" i="1"/>
  <c r="AA35" i="1" l="1"/>
  <c r="Z35" i="1"/>
  <c r="Y35" i="1"/>
  <c r="X35" i="1"/>
  <c r="W35" i="1"/>
  <c r="AA34" i="1"/>
  <c r="Z34" i="1"/>
  <c r="Y34" i="1"/>
  <c r="X34" i="1"/>
  <c r="W34" i="1"/>
  <c r="AA31" i="1"/>
  <c r="Z31" i="1"/>
  <c r="Y31" i="1"/>
  <c r="X31" i="1"/>
  <c r="W31" i="1"/>
  <c r="AA30" i="1"/>
  <c r="Z30" i="1"/>
  <c r="Y30" i="1"/>
  <c r="X30" i="1"/>
  <c r="W30" i="1"/>
  <c r="AA29" i="1"/>
  <c r="Z29" i="1"/>
  <c r="Y29" i="1"/>
  <c r="X29" i="1"/>
  <c r="W29" i="1"/>
  <c r="AA28" i="1"/>
  <c r="Z28" i="1"/>
  <c r="Y28" i="1"/>
  <c r="X28" i="1"/>
  <c r="W28" i="1"/>
  <c r="AA27" i="1"/>
  <c r="Z27" i="1"/>
  <c r="Y27" i="1"/>
  <c r="X27" i="1"/>
  <c r="W27" i="1"/>
  <c r="AA26" i="1"/>
  <c r="Z26" i="1"/>
  <c r="Y26" i="1"/>
  <c r="X26" i="1"/>
  <c r="W26" i="1"/>
  <c r="AA25" i="1"/>
  <c r="Z25" i="1"/>
  <c r="Y25" i="1"/>
  <c r="W25" i="1"/>
  <c r="AA24" i="1"/>
  <c r="Z24" i="1"/>
  <c r="Y24" i="1"/>
  <c r="X24" i="1"/>
  <c r="W24" i="1"/>
  <c r="AA23" i="1"/>
  <c r="Z23" i="1"/>
  <c r="Y23" i="1"/>
  <c r="X23" i="1"/>
  <c r="W23" i="1"/>
  <c r="Q36" i="1"/>
  <c r="P36" i="1"/>
  <c r="P37" i="1" s="1"/>
  <c r="O36" i="1"/>
  <c r="N36" i="1"/>
  <c r="M36" i="1"/>
  <c r="Q32" i="1"/>
  <c r="P32" i="1"/>
  <c r="O32" i="1"/>
  <c r="N32" i="1"/>
  <c r="M32" i="1"/>
  <c r="Q22" i="1"/>
  <c r="P22" i="1"/>
  <c r="O22" i="1"/>
  <c r="N22" i="1"/>
  <c r="M22" i="1"/>
  <c r="M37" i="1" l="1"/>
  <c r="N37" i="1"/>
  <c r="AB30" i="1"/>
  <c r="AB29" i="1"/>
  <c r="Q37" i="1"/>
  <c r="O37" i="1"/>
  <c r="L22" i="1"/>
  <c r="V22" i="1" s="1"/>
  <c r="AA22" i="1" s="1"/>
  <c r="K22" i="1"/>
  <c r="U22" i="1" s="1"/>
  <c r="Z22" i="1" s="1"/>
  <c r="J22" i="1"/>
  <c r="T22" i="1" s="1"/>
  <c r="Y22" i="1" s="1"/>
  <c r="I22" i="1"/>
  <c r="S22" i="1" s="1"/>
  <c r="X22" i="1" s="1"/>
  <c r="H22" i="1"/>
  <c r="R22" i="1" s="1"/>
  <c r="W22" i="1" s="1"/>
  <c r="J16" i="1"/>
  <c r="H16" i="1"/>
  <c r="F16" i="1"/>
  <c r="D32" i="1" l="1"/>
  <c r="I32" i="1"/>
  <c r="S32" i="1"/>
  <c r="D36" i="1"/>
  <c r="I36" i="1"/>
  <c r="S36" i="1"/>
  <c r="T36" i="1"/>
  <c r="D37" i="1" l="1"/>
  <c r="S37" i="1"/>
  <c r="I37" i="1"/>
  <c r="X32" i="1"/>
  <c r="X36" i="1"/>
  <c r="X37" i="1" l="1"/>
  <c r="AB35" i="1"/>
  <c r="E36" i="1"/>
  <c r="F36" i="1"/>
  <c r="G36" i="1"/>
  <c r="H36" i="1"/>
  <c r="J36" i="1"/>
  <c r="K36" i="1"/>
  <c r="L36" i="1"/>
  <c r="R36" i="1"/>
  <c r="U36" i="1"/>
  <c r="V36" i="1"/>
  <c r="C36" i="1"/>
  <c r="AA36" i="1" l="1"/>
  <c r="Z36" i="1"/>
  <c r="Y36" i="1"/>
  <c r="A34" i="1"/>
  <c r="AB34" i="1" l="1"/>
  <c r="AB36" i="1" s="1"/>
  <c r="W36" i="1"/>
  <c r="AB27" i="1"/>
  <c r="V32" i="1"/>
  <c r="U32" i="1"/>
  <c r="U37" i="1" s="1"/>
  <c r="T32" i="1"/>
  <c r="T37" i="1" s="1"/>
  <c r="R32" i="1"/>
  <c r="R37" i="1" s="1"/>
  <c r="L32" i="1"/>
  <c r="L37" i="1" s="1"/>
  <c r="K32" i="1"/>
  <c r="K37" i="1" s="1"/>
  <c r="J32" i="1"/>
  <c r="J37" i="1" s="1"/>
  <c r="H32" i="1"/>
  <c r="H37" i="1" s="1"/>
  <c r="G32" i="1"/>
  <c r="G37" i="1" s="1"/>
  <c r="F32" i="1"/>
  <c r="E32" i="1"/>
  <c r="E37" i="1" s="1"/>
  <c r="C32" i="1"/>
  <c r="C37" i="1" s="1"/>
  <c r="V37" i="1" l="1"/>
  <c r="F37" i="1"/>
  <c r="AB31" i="1"/>
  <c r="AB28" i="1"/>
  <c r="AB26" i="1"/>
  <c r="Y32" i="1"/>
  <c r="Y37" i="1" s="1"/>
  <c r="Z32" i="1"/>
  <c r="Z37" i="1" s="1"/>
  <c r="AB24" i="1" l="1"/>
  <c r="A24" i="1"/>
  <c r="A25" i="1" s="1"/>
  <c r="A26" i="1" s="1"/>
  <c r="A27" i="1" l="1"/>
  <c r="A28" i="1" l="1"/>
  <c r="A29" i="1" s="1"/>
  <c r="A30" i="1" s="1"/>
  <c r="A31" i="1" s="1"/>
  <c r="AA32" i="1"/>
  <c r="AA37" i="1" s="1"/>
  <c r="AB23" i="1"/>
  <c r="AB25" i="1" l="1"/>
  <c r="W32" i="1"/>
  <c r="E11" i="2"/>
  <c r="M11" i="2"/>
  <c r="I11" i="2"/>
  <c r="W37" i="1" l="1"/>
  <c r="AB32" i="1"/>
  <c r="AB37" i="1" s="1"/>
  <c r="AA38" i="1" s="1"/>
  <c r="W38" i="1" l="1"/>
</calcChain>
</file>

<file path=xl/sharedStrings.xml><?xml version="1.0" encoding="utf-8"?>
<sst xmlns="http://schemas.openxmlformats.org/spreadsheetml/2006/main" count="158" uniqueCount="97">
  <si>
    <t>Provost</t>
  </si>
  <si>
    <t>Summer Salary</t>
  </si>
  <si>
    <t>College</t>
  </si>
  <si>
    <t>Total</t>
  </si>
  <si>
    <t xml:space="preserve">   Total </t>
  </si>
  <si>
    <t>**CFEP Hire: Yes or No</t>
  </si>
  <si>
    <t>Faculty Name</t>
  </si>
  <si>
    <t>Faculty Rank</t>
  </si>
  <si>
    <t>9 or 12 Month Appointment</t>
  </si>
  <si>
    <t>Cluster Name (if a CFEP hire)</t>
  </si>
  <si>
    <t>College Tenure Home</t>
  </si>
  <si>
    <t>Department Tenure Home</t>
  </si>
  <si>
    <t>Recurring Funds Requested</t>
  </si>
  <si>
    <t xml:space="preserve">One- Time Funds for Startup / Equipment Costs </t>
  </si>
  <si>
    <t>Vendor</t>
  </si>
  <si>
    <t>Unit Cost</t>
  </si>
  <si>
    <t>Year 1: FY XX</t>
  </si>
  <si>
    <t>Details</t>
  </si>
  <si>
    <t>Total Cost</t>
  </si>
  <si>
    <t>Year 2: FY XX</t>
  </si>
  <si>
    <t>Year 3: FY XX</t>
  </si>
  <si>
    <t>Description</t>
  </si>
  <si>
    <t>GRADUATE STUDENT SUPPORT</t>
  </si>
  <si>
    <t>SHARED EQUIPMENT</t>
  </si>
  <si>
    <t>SUMMER SALARY</t>
  </si>
  <si>
    <t>Equipment and Other Startup Details Template</t>
  </si>
  <si>
    <t>Equipment Item</t>
  </si>
  <si>
    <t>SPACE/LAB RENOVATIONS</t>
  </si>
  <si>
    <t>If funding is being requested for space/lab renovations, please provide the details here:  Building name, room number(s), etc.:</t>
  </si>
  <si>
    <t>Total Startup Pkg</t>
  </si>
  <si>
    <t xml:space="preserve">Totals </t>
  </si>
  <si>
    <t>Effective Date/Hire Date:</t>
  </si>
  <si>
    <t>The "Equipment_Startup Details" Sheet Must Be Completed and Submitted with Startup Request Form.</t>
  </si>
  <si>
    <t>Grad Student Stipend</t>
  </si>
  <si>
    <t>Position and Startup Funding Request Template</t>
  </si>
  <si>
    <t>Supplies/equipment under $5,000</t>
  </si>
  <si>
    <t>Equipment over $5,000</t>
  </si>
  <si>
    <t>Subtotal</t>
  </si>
  <si>
    <t>ORIED</t>
  </si>
  <si>
    <t>Travel</t>
  </si>
  <si>
    <t>Computers/Software/Data</t>
  </si>
  <si>
    <t>Other Personnel (post-doc/technician)</t>
  </si>
  <si>
    <t>Item#</t>
  </si>
  <si>
    <t>CORE FACILITY EQUIPMENT/FEES</t>
  </si>
  <si>
    <t xml:space="preserve">Salary Provided by </t>
  </si>
  <si>
    <t xml:space="preserve">Benefits Provided by </t>
  </si>
  <si>
    <t>Benefits Provided by</t>
  </si>
  <si>
    <t>Salary Provided by</t>
  </si>
  <si>
    <t>Salary Requested from</t>
  </si>
  <si>
    <t>Benefits Requested from</t>
  </si>
  <si>
    <t>Total Salary Amount</t>
  </si>
  <si>
    <t>Total Benefits Amount</t>
  </si>
  <si>
    <t>Last Revised March 2020</t>
  </si>
  <si>
    <t>Other</t>
  </si>
  <si>
    <t>Dept.</t>
  </si>
  <si>
    <t>Fac. Pool</t>
  </si>
  <si>
    <t>Form is Being Submitted by:</t>
  </si>
  <si>
    <t>CALS</t>
  </si>
  <si>
    <t>Select</t>
  </si>
  <si>
    <t>Assistant Professor</t>
  </si>
  <si>
    <t>Associate Professor</t>
  </si>
  <si>
    <t>Full Professor</t>
  </si>
  <si>
    <t>Applied Ecology</t>
  </si>
  <si>
    <t>Animal Science</t>
  </si>
  <si>
    <t>Agricultural &amp; Resource Economics</t>
  </si>
  <si>
    <t>Crop &amp; Soil Science</t>
  </si>
  <si>
    <t>Molecular &amp; Structural Biochemistry</t>
  </si>
  <si>
    <t>Biological &amp; Agricultural Engineering</t>
  </si>
  <si>
    <t>Food, Bioprocessing and Nutritional Sciences</t>
  </si>
  <si>
    <t>Plant &amp; Microbial Biology</t>
  </si>
  <si>
    <t>Entomology &amp; Plant Pathology</t>
  </si>
  <si>
    <t>Prestage Poultry Science</t>
  </si>
  <si>
    <t>Horticultural Science</t>
  </si>
  <si>
    <t>Agricultural &amp; Human Science</t>
  </si>
  <si>
    <t>Anticipated Effort (A/R/E)</t>
  </si>
  <si>
    <t xml:space="preserve"> </t>
  </si>
  <si>
    <t>Please Remember:</t>
  </si>
  <si>
    <t xml:space="preserve">2) College and Provost typically fund a three year startup but </t>
  </si>
  <si>
    <t xml:space="preserve">3) College and Provost allocations will follow the timeline below.  </t>
  </si>
  <si>
    <t xml:space="preserve">     timing of the start date may cause it to span 4 fiscal years</t>
  </si>
  <si>
    <t xml:space="preserve">     No carryover from year to year will be considered.</t>
  </si>
  <si>
    <t>4) Actual fringe will be calculated at time of hire.</t>
  </si>
  <si>
    <t>1) Provost will not cover any moving expenses,</t>
  </si>
  <si>
    <t>Fiscal Year 1</t>
  </si>
  <si>
    <t>Fiscal Year 2</t>
  </si>
  <si>
    <t>Fiscal Year 3</t>
  </si>
  <si>
    <t>Fiscal Year 4</t>
  </si>
  <si>
    <t>If funding is being requested for graduate student support, please provide the details here.  How many students will be supported/funded and for how long: Department will provide support for one student per year for three years</t>
  </si>
  <si>
    <t>Summer salary is requested at 2/11 of base salary for a total of $15,500 per year for three years.</t>
  </si>
  <si>
    <t>If funding is being requestd for equipment that will be shared with other faculty/departments/colleges, please provide details here: Both the benchtop SEM and Leica microtome would be housed in shared research space in Polk and accessible to members of the department and CALS; may be attractive to researchers in Crop and Soil Science, as well as Plant and Microbial Biology.</t>
  </si>
  <si>
    <t>AP</t>
  </si>
  <si>
    <t>NCARS</t>
  </si>
  <si>
    <t>NCCES</t>
  </si>
  <si>
    <t>Dept</t>
  </si>
  <si>
    <t xml:space="preserve">Itemized shared equipment/core facility: </t>
  </si>
  <si>
    <t>Service Center Fees:</t>
  </si>
  <si>
    <t xml:space="preserve">Other: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</si>
</sst>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_);[Red]\(&quot;$&quot;#,##0\)"/>
    <numFmt numFmtId="164" formatCode="&quot;$&quot;#,##0"/>
    <numFmt numFmtId="165" formatCode="#,##0.0_);[Red]\(#,##0.0\)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3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auto="1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2" fillId="0" borderId="0" applyFont="0" applyFill="0" applyBorder="0" applyAlignment="0" applyProtection="0"/>
  </cellStyleXfs>
  <cellXfs count="206">
    <xf numFmtId="0" fontId="0" fillId="0" borderId="0" xfId="0"/>
    <xf numFmtId="0" fontId="1" fillId="0" borderId="0" xfId="0" applyFont="1"/>
    <xf numFmtId="0" fontId="0" fillId="0" borderId="0" xfId="0" applyBorder="1" applyAlignment="1">
      <alignment horizontal="left"/>
    </xf>
    <xf numFmtId="165" fontId="0" fillId="0" borderId="0" xfId="0" applyNumberFormat="1" applyBorder="1" applyAlignment="1">
      <alignment horizontal="left"/>
    </xf>
    <xf numFmtId="0" fontId="1" fillId="0" borderId="0" xfId="0" applyFont="1" applyBorder="1" applyAlignment="1">
      <alignment horizontal="left"/>
    </xf>
    <xf numFmtId="165" fontId="0" fillId="0" borderId="0" xfId="0" applyNumberFormat="1"/>
    <xf numFmtId="164" fontId="0" fillId="0" borderId="0" xfId="0" applyNumberFormat="1" applyFill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left" wrapText="1"/>
    </xf>
    <xf numFmtId="164" fontId="1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Border="1" applyAlignment="1">
      <alignment horizontal="left" wrapText="1"/>
    </xf>
    <xf numFmtId="164" fontId="1" fillId="0" borderId="0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3" xfId="0" applyBorder="1" applyAlignment="1">
      <alignment wrapText="1"/>
    </xf>
    <xf numFmtId="38" fontId="0" fillId="0" borderId="3" xfId="0" applyNumberFormat="1" applyBorder="1"/>
    <xf numFmtId="3" fontId="0" fillId="0" borderId="3" xfId="0" applyNumberFormat="1" applyBorder="1"/>
    <xf numFmtId="0" fontId="1" fillId="0" borderId="0" xfId="0" applyFont="1" applyBorder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7" xfId="0" applyBorder="1" applyAlignment="1">
      <alignment wrapText="1"/>
    </xf>
    <xf numFmtId="38" fontId="0" fillId="0" borderId="8" xfId="0" applyNumberFormat="1" applyBorder="1"/>
    <xf numFmtId="3" fontId="0" fillId="0" borderId="8" xfId="0" applyNumberFormat="1" applyBorder="1"/>
    <xf numFmtId="0" fontId="0" fillId="0" borderId="0" xfId="0" applyBorder="1"/>
    <xf numFmtId="0" fontId="0" fillId="2" borderId="0" xfId="0" applyFill="1" applyBorder="1" applyAlignment="1">
      <alignment horizontal="left"/>
    </xf>
    <xf numFmtId="0" fontId="0" fillId="2" borderId="0" xfId="0" applyFill="1" applyBorder="1" applyAlignment="1">
      <alignment horizontal="left" wrapText="1"/>
    </xf>
    <xf numFmtId="165" fontId="0" fillId="2" borderId="0" xfId="0" applyNumberFormat="1" applyFill="1" applyBorder="1" applyAlignment="1">
      <alignment horizontal="left"/>
    </xf>
    <xf numFmtId="0" fontId="0" fillId="0" borderId="25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38" fontId="0" fillId="0" borderId="13" xfId="0" applyNumberFormat="1" applyBorder="1"/>
    <xf numFmtId="38" fontId="0" fillId="0" borderId="14" xfId="0" applyNumberFormat="1" applyBorder="1"/>
    <xf numFmtId="3" fontId="0" fillId="0" borderId="13" xfId="0" applyNumberFormat="1" applyBorder="1"/>
    <xf numFmtId="3" fontId="0" fillId="0" borderId="14" xfId="0" applyNumberFormat="1" applyBorder="1"/>
    <xf numFmtId="0" fontId="4" fillId="4" borderId="9" xfId="0" applyFont="1" applyFill="1" applyBorder="1" applyAlignment="1">
      <alignment horizontal="center" wrapText="1"/>
    </xf>
    <xf numFmtId="0" fontId="4" fillId="4" borderId="10" xfId="0" applyFont="1" applyFill="1" applyBorder="1" applyAlignment="1">
      <alignment horizontal="center" wrapText="1"/>
    </xf>
    <xf numFmtId="0" fontId="4" fillId="4" borderId="10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1" fillId="0" borderId="18" xfId="0" applyFont="1" applyBorder="1" applyAlignment="1">
      <alignment wrapText="1"/>
    </xf>
    <xf numFmtId="0" fontId="1" fillId="0" borderId="27" xfId="0" applyFont="1" applyBorder="1" applyAlignment="1">
      <alignment wrapText="1"/>
    </xf>
    <xf numFmtId="0" fontId="1" fillId="0" borderId="20" xfId="0" applyFont="1" applyBorder="1" applyAlignment="1">
      <alignment wrapText="1"/>
    </xf>
    <xf numFmtId="3" fontId="1" fillId="0" borderId="20" xfId="0" applyNumberFormat="1" applyFont="1" applyBorder="1"/>
    <xf numFmtId="3" fontId="1" fillId="0" borderId="21" xfId="0" applyNumberFormat="1" applyFont="1" applyBorder="1"/>
    <xf numFmtId="0" fontId="1" fillId="0" borderId="0" xfId="0" applyFont="1" applyAlignment="1">
      <alignment wrapText="1"/>
    </xf>
    <xf numFmtId="0" fontId="0" fillId="0" borderId="7" xfId="0" quotePrefix="1" applyBorder="1" applyAlignment="1">
      <alignment wrapText="1"/>
    </xf>
    <xf numFmtId="38" fontId="0" fillId="0" borderId="3" xfId="0" applyNumberFormat="1" applyBorder="1" applyAlignment="1">
      <alignment horizontal="right"/>
    </xf>
    <xf numFmtId="0" fontId="11" fillId="0" borderId="0" xfId="0" applyFont="1" applyBorder="1"/>
    <xf numFmtId="0" fontId="10" fillId="0" borderId="0" xfId="0" applyFont="1" applyBorder="1"/>
    <xf numFmtId="0" fontId="11" fillId="0" borderId="0" xfId="0" applyFont="1" applyFill="1" applyBorder="1"/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164" fontId="0" fillId="0" borderId="13" xfId="0" applyNumberFormat="1" applyFill="1" applyBorder="1" applyAlignment="1">
      <alignment horizontal="center" vertical="center"/>
    </xf>
    <xf numFmtId="164" fontId="0" fillId="0" borderId="31" xfId="0" applyNumberFormat="1" applyFill="1" applyBorder="1" applyAlignment="1">
      <alignment horizontal="center" vertical="center"/>
    </xf>
    <xf numFmtId="164" fontId="0" fillId="0" borderId="14" xfId="0" applyNumberFormat="1" applyFill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164" fontId="0" fillId="0" borderId="3" xfId="0" applyNumberFormat="1" applyFill="1" applyBorder="1" applyAlignment="1">
      <alignment horizontal="center" vertical="center"/>
    </xf>
    <xf numFmtId="164" fontId="0" fillId="0" borderId="32" xfId="0" applyNumberFormat="1" applyFill="1" applyBorder="1" applyAlignment="1">
      <alignment horizontal="center" vertical="center"/>
    </xf>
    <xf numFmtId="164" fontId="0" fillId="0" borderId="8" xfId="0" applyNumberFormat="1" applyFill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0" fillId="0" borderId="32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164" fontId="0" fillId="6" borderId="7" xfId="0" applyNumberFormat="1" applyFill="1" applyBorder="1" applyAlignment="1">
      <alignment horizontal="center" vertical="center"/>
    </xf>
    <xf numFmtId="164" fontId="0" fillId="6" borderId="3" xfId="0" applyNumberFormat="1" applyFill="1" applyBorder="1" applyAlignment="1">
      <alignment horizontal="center" vertical="center"/>
    </xf>
    <xf numFmtId="164" fontId="0" fillId="6" borderId="32" xfId="0" applyNumberFormat="1" applyFill="1" applyBorder="1" applyAlignment="1">
      <alignment horizontal="center" vertical="center"/>
    </xf>
    <xf numFmtId="164" fontId="0" fillId="6" borderId="8" xfId="0" applyNumberFormat="1" applyFill="1" applyBorder="1" applyAlignment="1">
      <alignment horizontal="center" vertical="center"/>
    </xf>
    <xf numFmtId="164" fontId="0" fillId="5" borderId="7" xfId="0" applyNumberFormat="1" applyFill="1" applyBorder="1" applyAlignment="1">
      <alignment horizontal="center" vertical="center"/>
    </xf>
    <xf numFmtId="164" fontId="0" fillId="0" borderId="29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64" fontId="0" fillId="0" borderId="28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164" fontId="0" fillId="0" borderId="3" xfId="0" applyNumberFormat="1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0" xfId="0" applyFont="1"/>
    <xf numFmtId="0" fontId="0" fillId="0" borderId="0" xfId="0" applyFont="1" applyBorder="1" applyAlignment="1">
      <alignment wrapText="1"/>
    </xf>
    <xf numFmtId="165" fontId="0" fillId="0" borderId="0" xfId="0" applyNumberFormat="1" applyFont="1" applyBorder="1"/>
    <xf numFmtId="9" fontId="1" fillId="0" borderId="18" xfId="3" applyFont="1" applyBorder="1"/>
    <xf numFmtId="164" fontId="0" fillId="8" borderId="18" xfId="0" applyNumberFormat="1" applyFont="1" applyFill="1" applyBorder="1" applyAlignment="1">
      <alignment horizontal="center" vertical="center"/>
    </xf>
    <xf numFmtId="9" fontId="1" fillId="0" borderId="18" xfId="3" applyFont="1" applyBorder="1" applyAlignment="1">
      <alignment horizontal="center"/>
    </xf>
    <xf numFmtId="164" fontId="0" fillId="5" borderId="16" xfId="0" applyNumberFormat="1" applyFill="1" applyBorder="1" applyAlignment="1">
      <alignment horizontal="center" vertical="center"/>
    </xf>
    <xf numFmtId="0" fontId="0" fillId="0" borderId="34" xfId="0" applyBorder="1" applyAlignment="1">
      <alignment horizontal="left" vertical="center"/>
    </xf>
    <xf numFmtId="0" fontId="0" fillId="0" borderId="0" xfId="0" applyBorder="1" applyAlignment="1">
      <alignment vertical="center"/>
    </xf>
    <xf numFmtId="164" fontId="0" fillId="5" borderId="34" xfId="0" applyNumberFormat="1" applyFill="1" applyBorder="1" applyAlignment="1">
      <alignment horizontal="center" vertical="center"/>
    </xf>
    <xf numFmtId="164" fontId="0" fillId="8" borderId="1" xfId="0" applyNumberFormat="1" applyFont="1" applyFill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164" fontId="0" fillId="0" borderId="41" xfId="0" applyNumberFormat="1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164" fontId="0" fillId="6" borderId="30" xfId="0" applyNumberFormat="1" applyFont="1" applyFill="1" applyBorder="1" applyAlignment="1">
      <alignment horizontal="center" vertical="center"/>
    </xf>
    <xf numFmtId="164" fontId="0" fillId="0" borderId="12" xfId="0" applyNumberFormat="1" applyFill="1" applyBorder="1" applyAlignment="1">
      <alignment horizontal="center" vertical="center"/>
    </xf>
    <xf numFmtId="164" fontId="0" fillId="0" borderId="7" xfId="0" applyNumberFormat="1" applyFill="1" applyBorder="1" applyAlignment="1">
      <alignment horizontal="center" vertical="center"/>
    </xf>
    <xf numFmtId="164" fontId="0" fillId="5" borderId="30" xfId="0" applyNumberFormat="1" applyFill="1" applyBorder="1" applyAlignment="1">
      <alignment horizontal="center" vertical="center"/>
    </xf>
    <xf numFmtId="164" fontId="0" fillId="0" borderId="30" xfId="0" applyNumberFormat="1" applyBorder="1" applyAlignment="1">
      <alignment horizontal="center" vertical="center"/>
    </xf>
    <xf numFmtId="164" fontId="0" fillId="5" borderId="9" xfId="0" applyNumberFormat="1" applyFill="1" applyBorder="1" applyAlignment="1">
      <alignment horizontal="center" vertical="center"/>
    </xf>
    <xf numFmtId="164" fontId="0" fillId="5" borderId="35" xfId="0" applyNumberFormat="1" applyFill="1" applyBorder="1" applyAlignment="1">
      <alignment horizontal="center" vertical="center"/>
    </xf>
    <xf numFmtId="164" fontId="0" fillId="5" borderId="38" xfId="0" applyNumberFormat="1" applyFill="1" applyBorder="1" applyAlignment="1">
      <alignment horizontal="center" vertical="center"/>
    </xf>
    <xf numFmtId="0" fontId="1" fillId="0" borderId="0" xfId="0" applyFont="1" applyBorder="1" applyAlignment="1">
      <alignment horizontal="left" wrapText="1"/>
    </xf>
    <xf numFmtId="0" fontId="0" fillId="0" borderId="19" xfId="0" applyBorder="1" applyAlignment="1">
      <alignment wrapText="1"/>
    </xf>
    <xf numFmtId="164" fontId="0" fillId="0" borderId="42" xfId="0" applyNumberFormat="1" applyFill="1" applyBorder="1" applyAlignment="1">
      <alignment horizontal="center" vertical="center"/>
    </xf>
    <xf numFmtId="164" fontId="0" fillId="0" borderId="16" xfId="0" applyNumberFormat="1" applyFill="1" applyBorder="1" applyAlignment="1">
      <alignment horizontal="center" vertical="center"/>
    </xf>
    <xf numFmtId="0" fontId="5" fillId="0" borderId="19" xfId="0" applyFont="1" applyBorder="1" applyAlignment="1"/>
    <xf numFmtId="164" fontId="0" fillId="0" borderId="16" xfId="0" applyNumberFormat="1" applyBorder="1" applyAlignment="1">
      <alignment horizontal="center" vertical="center"/>
    </xf>
    <xf numFmtId="9" fontId="1" fillId="0" borderId="0" xfId="3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164" fontId="0" fillId="0" borderId="32" xfId="0" applyNumberFormat="1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9" borderId="7" xfId="0" applyFont="1" applyFill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164" fontId="0" fillId="0" borderId="9" xfId="0" applyNumberFormat="1" applyFont="1" applyBorder="1" applyAlignment="1">
      <alignment wrapText="1"/>
    </xf>
    <xf numFmtId="164" fontId="0" fillId="0" borderId="11" xfId="0" applyNumberFormat="1" applyFont="1" applyBorder="1" applyAlignment="1">
      <alignment wrapText="1"/>
    </xf>
    <xf numFmtId="165" fontId="1" fillId="0" borderId="6" xfId="0" applyNumberFormat="1" applyFont="1" applyBorder="1" applyAlignment="1">
      <alignment horizontal="center" wrapText="1"/>
    </xf>
    <xf numFmtId="164" fontId="0" fillId="0" borderId="9" xfId="0" applyNumberFormat="1" applyFont="1" applyBorder="1" applyAlignment="1">
      <alignment horizontal="center" wrapText="1"/>
    </xf>
    <xf numFmtId="164" fontId="0" fillId="0" borderId="11" xfId="0" applyNumberFormat="1" applyFont="1" applyBorder="1" applyAlignment="1">
      <alignment horizontal="center" wrapText="1"/>
    </xf>
    <xf numFmtId="0" fontId="13" fillId="0" borderId="0" xfId="0" applyFont="1" applyBorder="1" applyAlignment="1">
      <alignment horizontal="centerContinuous"/>
    </xf>
    <xf numFmtId="0" fontId="14" fillId="0" borderId="0" xfId="0" applyFont="1" applyAlignment="1">
      <alignment horizontal="centerContinuous"/>
    </xf>
    <xf numFmtId="0" fontId="1" fillId="7" borderId="27" xfId="0" applyFont="1" applyFill="1" applyBorder="1" applyAlignment="1">
      <alignment horizontal="center"/>
    </xf>
    <xf numFmtId="0" fontId="1" fillId="7" borderId="20" xfId="0" applyFont="1" applyFill="1" applyBorder="1" applyAlignment="1">
      <alignment horizontal="center"/>
    </xf>
    <xf numFmtId="0" fontId="1" fillId="7" borderId="21" xfId="0" applyFont="1" applyFill="1" applyBorder="1" applyAlignment="1">
      <alignment horizontal="center"/>
    </xf>
    <xf numFmtId="0" fontId="1" fillId="9" borderId="27" xfId="0" applyFont="1" applyFill="1" applyBorder="1" applyAlignment="1">
      <alignment horizontal="center"/>
    </xf>
    <xf numFmtId="0" fontId="1" fillId="9" borderId="20" xfId="0" applyFont="1" applyFill="1" applyBorder="1" applyAlignment="1">
      <alignment horizontal="center"/>
    </xf>
    <xf numFmtId="0" fontId="1" fillId="9" borderId="21" xfId="0" applyFont="1" applyFill="1" applyBorder="1" applyAlignment="1">
      <alignment horizontal="center"/>
    </xf>
    <xf numFmtId="0" fontId="15" fillId="0" borderId="44" xfId="0" applyFont="1" applyBorder="1"/>
    <xf numFmtId="0" fontId="0" fillId="0" borderId="45" xfId="0" applyFont="1" applyBorder="1"/>
    <xf numFmtId="0" fontId="0" fillId="0" borderId="46" xfId="0" applyFont="1" applyBorder="1"/>
    <xf numFmtId="0" fontId="0" fillId="0" borderId="47" xfId="0" applyFont="1" applyBorder="1"/>
    <xf numFmtId="0" fontId="0" fillId="0" borderId="36" xfId="0" applyFont="1" applyBorder="1"/>
    <xf numFmtId="0" fontId="10" fillId="0" borderId="36" xfId="0" applyFont="1" applyBorder="1"/>
    <xf numFmtId="0" fontId="0" fillId="0" borderId="48" xfId="0" applyFont="1" applyFill="1" applyBorder="1"/>
    <xf numFmtId="0" fontId="0" fillId="0" borderId="19" xfId="0" applyFont="1" applyBorder="1"/>
    <xf numFmtId="0" fontId="0" fillId="0" borderId="49" xfId="0" applyFont="1" applyBorder="1"/>
    <xf numFmtId="0" fontId="16" fillId="0" borderId="47" xfId="0" applyFont="1" applyBorder="1"/>
    <xf numFmtId="0" fontId="0" fillId="0" borderId="47" xfId="0" applyFont="1" applyFill="1" applyBorder="1"/>
    <xf numFmtId="0" fontId="0" fillId="0" borderId="36" xfId="0" applyBorder="1"/>
    <xf numFmtId="0" fontId="0" fillId="0" borderId="47" xfId="0" applyBorder="1"/>
    <xf numFmtId="0" fontId="17" fillId="0" borderId="0" xfId="0" applyFont="1" applyAlignment="1">
      <alignment horizontal="left"/>
    </xf>
    <xf numFmtId="0" fontId="1" fillId="7" borderId="44" xfId="0" applyFont="1" applyFill="1" applyBorder="1" applyAlignment="1">
      <alignment horizontal="center"/>
    </xf>
    <xf numFmtId="0" fontId="1" fillId="7" borderId="45" xfId="0" applyFont="1" applyFill="1" applyBorder="1" applyAlignment="1">
      <alignment horizontal="center"/>
    </xf>
    <xf numFmtId="0" fontId="1" fillId="7" borderId="46" xfId="0" applyFont="1" applyFill="1" applyBorder="1" applyAlignment="1">
      <alignment horizontal="center"/>
    </xf>
    <xf numFmtId="6" fontId="1" fillId="7" borderId="44" xfId="0" applyNumberFormat="1" applyFont="1" applyFill="1" applyBorder="1" applyAlignment="1">
      <alignment horizontal="center" wrapText="1"/>
    </xf>
    <xf numFmtId="6" fontId="1" fillId="7" borderId="45" xfId="0" applyNumberFormat="1" applyFont="1" applyFill="1" applyBorder="1" applyAlignment="1">
      <alignment horizontal="center" wrapText="1"/>
    </xf>
    <xf numFmtId="6" fontId="1" fillId="7" borderId="46" xfId="0" applyNumberFormat="1" applyFont="1" applyFill="1" applyBorder="1" applyAlignment="1">
      <alignment horizontal="center" wrapText="1"/>
    </xf>
    <xf numFmtId="0" fontId="1" fillId="7" borderId="44" xfId="0" applyFont="1" applyFill="1" applyBorder="1" applyAlignment="1">
      <alignment horizontal="center" wrapText="1"/>
    </xf>
    <xf numFmtId="0" fontId="1" fillId="7" borderId="45" xfId="0" applyFont="1" applyFill="1" applyBorder="1" applyAlignment="1">
      <alignment horizontal="center" wrapText="1"/>
    </xf>
    <xf numFmtId="0" fontId="1" fillId="7" borderId="46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14" fontId="1" fillId="0" borderId="0" xfId="0" applyNumberFormat="1" applyFont="1" applyBorder="1" applyAlignment="1">
      <alignment horizontal="left" wrapText="1"/>
    </xf>
    <xf numFmtId="0" fontId="1" fillId="9" borderId="0" xfId="0" applyFont="1" applyFill="1" applyBorder="1" applyAlignment="1">
      <alignment horizontal="left" wrapText="1"/>
    </xf>
    <xf numFmtId="0" fontId="1" fillId="0" borderId="0" xfId="0" applyFont="1" applyAlignment="1">
      <alignment horizontal="left" wrapText="1"/>
    </xf>
    <xf numFmtId="15" fontId="1" fillId="0" borderId="0" xfId="0" applyNumberFormat="1" applyFont="1" applyBorder="1" applyAlignment="1">
      <alignment horizontal="left" wrapText="1"/>
    </xf>
    <xf numFmtId="0" fontId="0" fillId="5" borderId="32" xfId="0" applyFill="1" applyBorder="1" applyAlignment="1">
      <alignment horizontal="left" vertical="center"/>
    </xf>
    <xf numFmtId="0" fontId="0" fillId="5" borderId="34" xfId="0" applyFill="1" applyBorder="1" applyAlignment="1">
      <alignment horizontal="left" vertical="center"/>
    </xf>
    <xf numFmtId="0" fontId="0" fillId="5" borderId="30" xfId="0" applyFill="1" applyBorder="1" applyAlignment="1">
      <alignment horizontal="left" vertical="center"/>
    </xf>
    <xf numFmtId="0" fontId="1" fillId="0" borderId="17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43" xfId="0" applyFont="1" applyBorder="1" applyAlignment="1">
      <alignment horizontal="center" wrapText="1"/>
    </xf>
    <xf numFmtId="0" fontId="1" fillId="0" borderId="31" xfId="0" applyFont="1" applyBorder="1" applyAlignment="1">
      <alignment horizontal="center" wrapText="1"/>
    </xf>
    <xf numFmtId="0" fontId="1" fillId="0" borderId="17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7" borderId="23" xfId="0" applyFont="1" applyFill="1" applyBorder="1" applyAlignment="1">
      <alignment horizontal="center" wrapText="1"/>
    </xf>
    <xf numFmtId="0" fontId="1" fillId="7" borderId="26" xfId="0" applyFont="1" applyFill="1" applyBorder="1" applyAlignment="1">
      <alignment horizontal="center" wrapText="1"/>
    </xf>
    <xf numFmtId="0" fontId="1" fillId="9" borderId="48" xfId="0" applyFont="1" applyFill="1" applyBorder="1" applyAlignment="1">
      <alignment horizontal="center"/>
    </xf>
    <xf numFmtId="0" fontId="1" fillId="9" borderId="19" xfId="0" applyFont="1" applyFill="1" applyBorder="1" applyAlignment="1">
      <alignment horizontal="center"/>
    </xf>
    <xf numFmtId="0" fontId="1" fillId="9" borderId="49" xfId="0" applyFont="1" applyFill="1" applyBorder="1" applyAlignment="1">
      <alignment horizontal="center"/>
    </xf>
    <xf numFmtId="0" fontId="1" fillId="7" borderId="48" xfId="0" applyNumberFormat="1" applyFont="1" applyFill="1" applyBorder="1" applyAlignment="1">
      <alignment horizontal="center" wrapText="1"/>
    </xf>
    <xf numFmtId="0" fontId="1" fillId="7" borderId="19" xfId="0" applyNumberFormat="1" applyFont="1" applyFill="1" applyBorder="1" applyAlignment="1">
      <alignment horizontal="center" wrapText="1"/>
    </xf>
    <xf numFmtId="0" fontId="1" fillId="7" borderId="49" xfId="0" applyNumberFormat="1" applyFont="1" applyFill="1" applyBorder="1" applyAlignment="1">
      <alignment horizontal="center" wrapText="1"/>
    </xf>
    <xf numFmtId="0" fontId="1" fillId="7" borderId="48" xfId="0" applyFont="1" applyFill="1" applyBorder="1" applyAlignment="1">
      <alignment horizontal="center" wrapText="1"/>
    </xf>
    <xf numFmtId="0" fontId="1" fillId="7" borderId="19" xfId="0" applyFont="1" applyFill="1" applyBorder="1" applyAlignment="1">
      <alignment horizontal="center" wrapText="1"/>
    </xf>
    <xf numFmtId="0" fontId="1" fillId="7" borderId="49" xfId="0" applyFont="1" applyFill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6" fillId="0" borderId="0" xfId="0" applyFont="1" applyBorder="1" applyAlignment="1">
      <alignment horizontal="left"/>
    </xf>
    <xf numFmtId="0" fontId="7" fillId="0" borderId="0" xfId="0" applyFont="1" applyAlignment="1"/>
    <xf numFmtId="0" fontId="0" fillId="8" borderId="1" xfId="0" applyFont="1" applyFill="1" applyBorder="1" applyAlignment="1">
      <alignment horizontal="left" vertical="center"/>
    </xf>
    <xf numFmtId="0" fontId="0" fillId="8" borderId="15" xfId="0" applyFont="1" applyFill="1" applyBorder="1" applyAlignment="1">
      <alignment vertical="center"/>
    </xf>
    <xf numFmtId="0" fontId="0" fillId="7" borderId="22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1" fillId="7" borderId="39" xfId="0" applyFont="1" applyFill="1" applyBorder="1" applyAlignment="1">
      <alignment horizontal="center" vertical="center"/>
    </xf>
    <xf numFmtId="0" fontId="1" fillId="7" borderId="31" xfId="0" applyFont="1" applyFill="1" applyBorder="1" applyAlignment="1">
      <alignment horizontal="center" vertical="center"/>
    </xf>
    <xf numFmtId="0" fontId="1" fillId="6" borderId="29" xfId="0" applyFont="1" applyFill="1" applyBorder="1" applyAlignment="1">
      <alignment horizontal="left" vertical="center"/>
    </xf>
    <xf numFmtId="0" fontId="1" fillId="6" borderId="34" xfId="0" applyFont="1" applyFill="1" applyBorder="1" applyAlignment="1">
      <alignment horizontal="left" vertical="center"/>
    </xf>
    <xf numFmtId="0" fontId="1" fillId="5" borderId="37" xfId="0" applyFont="1" applyFill="1" applyBorder="1" applyAlignment="1">
      <alignment horizontal="left" vertical="center"/>
    </xf>
    <xf numFmtId="0" fontId="1" fillId="5" borderId="40" xfId="0" applyFont="1" applyFill="1" applyBorder="1" applyAlignment="1">
      <alignment horizontal="left" vertical="center"/>
    </xf>
    <xf numFmtId="0" fontId="2" fillId="3" borderId="0" xfId="0" applyFont="1" applyFill="1" applyAlignment="1">
      <alignment wrapText="1"/>
    </xf>
    <xf numFmtId="0" fontId="1" fillId="0" borderId="1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3" fillId="3" borderId="0" xfId="0" applyFont="1" applyFill="1" applyAlignment="1">
      <alignment wrapText="1"/>
    </xf>
    <xf numFmtId="0" fontId="4" fillId="4" borderId="4" xfId="0" applyFont="1" applyFill="1" applyBorder="1" applyAlignment="1">
      <alignment horizontal="center" wrapText="1"/>
    </xf>
    <xf numFmtId="0" fontId="4" fillId="4" borderId="5" xfId="0" applyFont="1" applyFill="1" applyBorder="1" applyAlignment="1">
      <alignment horizontal="center" wrapText="1"/>
    </xf>
    <xf numFmtId="0" fontId="4" fillId="4" borderId="6" xfId="0" applyFont="1" applyFill="1" applyBorder="1" applyAlignment="1">
      <alignment horizontal="center" wrapText="1"/>
    </xf>
    <xf numFmtId="0" fontId="2" fillId="3" borderId="17" xfId="0" applyFont="1" applyFill="1" applyBorder="1" applyAlignment="1">
      <alignment wrapText="1"/>
    </xf>
    <xf numFmtId="0" fontId="1" fillId="0" borderId="27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0" fontId="4" fillId="4" borderId="23" xfId="0" applyFont="1" applyFill="1" applyBorder="1" applyAlignment="1">
      <alignment horizontal="center" wrapText="1"/>
    </xf>
    <xf numFmtId="0" fontId="0" fillId="0" borderId="26" xfId="0" applyBorder="1" applyAlignment="1">
      <alignment horizontal="center" wrapText="1"/>
    </xf>
  </cellXfs>
  <cellStyles count="4">
    <cellStyle name="Followed Hyperlink" xfId="2" builtinId="9" hidden="1"/>
    <cellStyle name="Hyperlink" xfId="1" builtinId="8" hidden="1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9"/>
  <sheetViews>
    <sheetView tabSelected="1" zoomScale="99" workbookViewId="0">
      <selection activeCell="B56" sqref="B56:B57"/>
    </sheetView>
  </sheetViews>
  <sheetFormatPr defaultColWidth="8.88671875" defaultRowHeight="14.4" x14ac:dyDescent="0.3"/>
  <cols>
    <col min="1" max="1" width="6.109375" style="18" customWidth="1"/>
    <col min="2" max="2" width="38.33203125" customWidth="1"/>
    <col min="3" max="3" width="10.6640625" style="13" customWidth="1"/>
    <col min="4" max="5" width="10.6640625" customWidth="1"/>
    <col min="6" max="6" width="10.6640625" style="5" customWidth="1"/>
    <col min="7" max="13" width="10.6640625" customWidth="1"/>
    <col min="14" max="14" width="8.33203125" bestFit="1" customWidth="1"/>
    <col min="15" max="18" width="10.6640625" customWidth="1"/>
    <col min="19" max="19" width="8.33203125" bestFit="1" customWidth="1"/>
    <col min="20" max="23" width="10.6640625" customWidth="1"/>
    <col min="24" max="24" width="8.6640625" bestFit="1" customWidth="1"/>
  </cols>
  <sheetData>
    <row r="1" spans="1:28" ht="18" x14ac:dyDescent="0.35">
      <c r="A1" s="122" t="s">
        <v>34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3"/>
      <c r="X1" s="123"/>
      <c r="Y1" s="123"/>
      <c r="Z1" s="123"/>
      <c r="AA1" s="123"/>
      <c r="AB1" s="123"/>
    </row>
    <row r="2" spans="1:28" x14ac:dyDescent="0.3">
      <c r="A2" s="55"/>
      <c r="B2" s="56" t="s">
        <v>56</v>
      </c>
      <c r="C2" s="153" t="s">
        <v>75</v>
      </c>
      <c r="D2" s="156"/>
      <c r="E2" s="156"/>
      <c r="F2" s="156"/>
      <c r="G2" s="1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</row>
    <row r="3" spans="1:28" x14ac:dyDescent="0.3">
      <c r="A3" s="79"/>
      <c r="B3" s="22" t="s">
        <v>6</v>
      </c>
      <c r="C3" s="153" t="s">
        <v>75</v>
      </c>
      <c r="D3" s="153"/>
      <c r="E3" s="153"/>
      <c r="F3" s="153"/>
      <c r="G3" s="153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</row>
    <row r="4" spans="1:28" x14ac:dyDescent="0.3">
      <c r="A4" s="79"/>
      <c r="B4" s="22" t="s">
        <v>7</v>
      </c>
      <c r="C4" s="155" t="s">
        <v>58</v>
      </c>
      <c r="D4" s="155"/>
      <c r="E4" s="155"/>
      <c r="F4" s="155"/>
      <c r="G4" s="155"/>
      <c r="H4" s="80"/>
      <c r="I4" s="80"/>
      <c r="J4" s="80"/>
      <c r="K4" s="80"/>
      <c r="L4" s="80"/>
      <c r="M4" s="80"/>
      <c r="N4" s="80" t="s">
        <v>75</v>
      </c>
      <c r="O4" s="80"/>
      <c r="P4" s="80"/>
      <c r="Q4" s="80"/>
      <c r="R4" s="80"/>
      <c r="S4" s="80" t="s">
        <v>75</v>
      </c>
      <c r="T4" s="80"/>
      <c r="U4" s="80"/>
      <c r="V4" s="80"/>
    </row>
    <row r="5" spans="1:28" ht="15" thickBot="1" x14ac:dyDescent="0.35">
      <c r="A5" s="79"/>
      <c r="B5" s="22" t="s">
        <v>31</v>
      </c>
      <c r="C5" s="157" t="s">
        <v>75</v>
      </c>
      <c r="D5" s="156"/>
      <c r="E5" s="156"/>
      <c r="F5" s="156"/>
      <c r="G5" s="156"/>
      <c r="H5" s="80"/>
      <c r="I5" s="80"/>
      <c r="J5" s="80"/>
      <c r="K5" s="80"/>
      <c r="L5" s="80"/>
      <c r="M5" s="80"/>
      <c r="N5" s="80" t="s">
        <v>75</v>
      </c>
      <c r="O5" s="80"/>
      <c r="P5" s="80"/>
      <c r="Q5" s="80"/>
      <c r="R5" s="80"/>
      <c r="S5" s="80" t="s">
        <v>75</v>
      </c>
      <c r="T5" s="80"/>
      <c r="U5" s="80"/>
      <c r="V5" s="80"/>
    </row>
    <row r="6" spans="1:28" x14ac:dyDescent="0.3">
      <c r="A6" s="79"/>
      <c r="B6" s="22" t="s">
        <v>8</v>
      </c>
      <c r="C6" s="153" t="s">
        <v>75</v>
      </c>
      <c r="D6" s="153"/>
      <c r="E6" s="153"/>
      <c r="F6" s="153"/>
      <c r="G6" s="153"/>
      <c r="H6" s="80"/>
      <c r="J6" s="80"/>
      <c r="K6" s="80"/>
      <c r="L6" s="80"/>
      <c r="M6" s="130" t="s">
        <v>76</v>
      </c>
      <c r="N6" s="131"/>
      <c r="O6" s="131"/>
      <c r="P6" s="131"/>
      <c r="Q6" s="131"/>
      <c r="R6" s="132"/>
      <c r="S6" s="80" t="s">
        <v>75</v>
      </c>
      <c r="T6" s="80"/>
      <c r="U6" s="80"/>
      <c r="V6" s="80"/>
    </row>
    <row r="7" spans="1:28" x14ac:dyDescent="0.3">
      <c r="A7" s="79"/>
      <c r="B7" s="22" t="s">
        <v>74</v>
      </c>
      <c r="C7" s="153" t="s">
        <v>75</v>
      </c>
      <c r="D7" s="153"/>
      <c r="E7" s="153"/>
      <c r="F7" s="153"/>
      <c r="G7" s="153"/>
      <c r="H7" s="80"/>
      <c r="I7" s="52"/>
      <c r="J7" s="80"/>
      <c r="K7" s="80"/>
      <c r="L7" s="80"/>
      <c r="M7" s="133" t="s">
        <v>82</v>
      </c>
      <c r="N7" s="80"/>
      <c r="O7" s="80"/>
      <c r="P7" s="80"/>
      <c r="Q7" s="80"/>
      <c r="R7" s="134"/>
      <c r="S7" s="80"/>
      <c r="T7" s="80"/>
      <c r="U7" s="80"/>
      <c r="V7" s="80"/>
    </row>
    <row r="8" spans="1:28" x14ac:dyDescent="0.3">
      <c r="A8" s="79"/>
      <c r="B8" s="22" t="s">
        <v>5</v>
      </c>
      <c r="C8" s="154" t="s">
        <v>75</v>
      </c>
      <c r="D8" s="154"/>
      <c r="E8" s="154"/>
      <c r="F8" s="154"/>
      <c r="G8" s="154"/>
      <c r="H8" s="52"/>
      <c r="J8" s="53"/>
      <c r="K8" s="53"/>
      <c r="L8" s="53"/>
      <c r="M8" s="139" t="s">
        <v>77</v>
      </c>
      <c r="N8" s="80"/>
      <c r="O8" s="80"/>
      <c r="P8" s="80"/>
      <c r="Q8" s="80"/>
      <c r="R8" s="135"/>
      <c r="S8" s="80"/>
      <c r="T8" s="80"/>
      <c r="U8" s="80"/>
      <c r="V8" s="80"/>
    </row>
    <row r="9" spans="1:28" x14ac:dyDescent="0.3">
      <c r="A9" s="79"/>
      <c r="B9" s="22" t="s">
        <v>9</v>
      </c>
      <c r="C9" s="154"/>
      <c r="D9" s="154"/>
      <c r="E9" s="154"/>
      <c r="F9" s="154"/>
      <c r="G9" s="154"/>
      <c r="I9" s="80"/>
      <c r="J9" s="80"/>
      <c r="K9" s="80"/>
      <c r="L9" s="80"/>
      <c r="M9" s="133" t="s">
        <v>79</v>
      </c>
      <c r="N9" s="80"/>
      <c r="O9" s="80"/>
      <c r="P9" s="80"/>
      <c r="Q9" s="80"/>
      <c r="R9" s="134"/>
      <c r="S9" s="80"/>
      <c r="T9" s="80"/>
      <c r="U9" s="80"/>
      <c r="V9" s="80"/>
    </row>
    <row r="10" spans="1:28" x14ac:dyDescent="0.3">
      <c r="A10" s="79"/>
      <c r="B10" s="22"/>
      <c r="C10" s="154"/>
      <c r="D10" s="154"/>
      <c r="E10" s="154"/>
      <c r="F10" s="154"/>
      <c r="G10" s="154"/>
      <c r="I10" s="80"/>
      <c r="J10" s="80"/>
      <c r="K10" s="80"/>
      <c r="L10" s="80"/>
      <c r="M10" s="140" t="s">
        <v>78</v>
      </c>
      <c r="N10" s="28"/>
      <c r="O10" s="28"/>
      <c r="P10" s="28"/>
      <c r="Q10" s="28"/>
      <c r="R10" s="141"/>
      <c r="S10" s="80"/>
      <c r="T10" s="80"/>
      <c r="U10" s="80"/>
      <c r="V10" s="80"/>
    </row>
    <row r="11" spans="1:28" x14ac:dyDescent="0.3">
      <c r="A11" s="79"/>
      <c r="B11" s="22" t="s">
        <v>10</v>
      </c>
      <c r="C11" s="153" t="s">
        <v>57</v>
      </c>
      <c r="D11" s="153"/>
      <c r="E11" s="153"/>
      <c r="F11" s="153"/>
      <c r="G11" s="153"/>
      <c r="I11" s="80"/>
      <c r="J11" s="80"/>
      <c r="K11" s="80"/>
      <c r="L11" s="80"/>
      <c r="M11" s="142" t="s">
        <v>80</v>
      </c>
      <c r="N11" s="28"/>
      <c r="O11" s="28"/>
      <c r="P11" s="28"/>
      <c r="Q11" s="28"/>
      <c r="R11" s="141"/>
      <c r="S11" s="80"/>
      <c r="T11" s="80"/>
      <c r="U11" s="80"/>
      <c r="V11" s="80"/>
    </row>
    <row r="12" spans="1:28" ht="15" thickBot="1" x14ac:dyDescent="0.35">
      <c r="A12" s="79"/>
      <c r="B12" s="22" t="s">
        <v>11</v>
      </c>
      <c r="C12" s="155" t="s">
        <v>58</v>
      </c>
      <c r="D12" s="155"/>
      <c r="E12" s="155"/>
      <c r="F12" s="155"/>
      <c r="G12" s="155"/>
      <c r="H12" s="81"/>
      <c r="I12" s="80"/>
      <c r="J12" s="80"/>
      <c r="K12" s="80"/>
      <c r="L12" s="80"/>
      <c r="M12" s="136" t="s">
        <v>81</v>
      </c>
      <c r="N12" s="137"/>
      <c r="O12" s="137"/>
      <c r="P12" s="137"/>
      <c r="Q12" s="137"/>
      <c r="R12" s="138"/>
      <c r="S12" s="80"/>
      <c r="T12" s="80"/>
      <c r="U12" s="80"/>
      <c r="V12" s="80"/>
    </row>
    <row r="13" spans="1:28" x14ac:dyDescent="0.3">
      <c r="A13" s="79"/>
      <c r="B13" s="56"/>
      <c r="C13" s="178"/>
      <c r="D13" s="178"/>
      <c r="E13" s="178"/>
      <c r="F13" s="178"/>
      <c r="G13" s="178"/>
      <c r="H13" s="54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</row>
    <row r="14" spans="1:28" ht="15" thickBot="1" x14ac:dyDescent="0.35">
      <c r="A14" s="79"/>
      <c r="B14" s="22"/>
      <c r="C14" s="82"/>
      <c r="D14" s="80"/>
      <c r="E14" s="80"/>
      <c r="F14" s="83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</row>
    <row r="15" spans="1:28" s="1" customFormat="1" ht="43.2" x14ac:dyDescent="0.3">
      <c r="A15" s="24"/>
      <c r="B15" s="165"/>
      <c r="C15" s="161" t="s">
        <v>50</v>
      </c>
      <c r="D15" s="163" t="s">
        <v>51</v>
      </c>
      <c r="E15" s="113" t="s">
        <v>47</v>
      </c>
      <c r="F15" s="114" t="s">
        <v>46</v>
      </c>
      <c r="G15" s="113" t="s">
        <v>44</v>
      </c>
      <c r="H15" s="114" t="s">
        <v>45</v>
      </c>
      <c r="I15" s="113" t="s">
        <v>48</v>
      </c>
      <c r="J15" s="119" t="s">
        <v>49</v>
      </c>
      <c r="K15" s="54"/>
      <c r="L15" s="9"/>
      <c r="M15" s="111"/>
      <c r="N15" s="4"/>
      <c r="O15" s="22"/>
      <c r="P15" s="22"/>
      <c r="Q15" s="22"/>
      <c r="R15" s="9"/>
      <c r="S15" s="4"/>
      <c r="T15" s="22"/>
      <c r="U15" s="22"/>
      <c r="V15" s="22"/>
      <c r="W15" s="22"/>
      <c r="X15" s="22"/>
      <c r="Y15" s="22"/>
    </row>
    <row r="16" spans="1:28" s="1" customFormat="1" x14ac:dyDescent="0.3">
      <c r="A16" s="24"/>
      <c r="B16" s="166"/>
      <c r="C16" s="162"/>
      <c r="D16" s="164"/>
      <c r="E16" s="115" t="s">
        <v>58</v>
      </c>
      <c r="F16" s="116" t="str">
        <f>IF(E16="Select","_",E16)</f>
        <v>_</v>
      </c>
      <c r="G16" s="115" t="s">
        <v>58</v>
      </c>
      <c r="H16" s="116" t="str">
        <f>IF(G16="Select","_",G16)</f>
        <v>_</v>
      </c>
      <c r="I16" s="115" t="s">
        <v>58</v>
      </c>
      <c r="J16" s="116" t="str">
        <f>IF(I16="Select","_",I16)</f>
        <v>_</v>
      </c>
      <c r="K16" s="54"/>
      <c r="L16" s="104"/>
      <c r="M16" s="111"/>
      <c r="N16" s="4"/>
      <c r="O16" s="22"/>
      <c r="P16" s="22"/>
      <c r="Q16" s="22"/>
      <c r="R16" s="104"/>
      <c r="S16" s="4"/>
      <c r="T16" s="22"/>
      <c r="U16" s="22"/>
      <c r="V16" s="22"/>
      <c r="W16" s="22"/>
      <c r="X16" s="22"/>
      <c r="Y16" s="22"/>
    </row>
    <row r="17" spans="1:28" ht="24" customHeight="1" thickBot="1" x14ac:dyDescent="0.35">
      <c r="A17" s="79"/>
      <c r="B17" s="77" t="s">
        <v>12</v>
      </c>
      <c r="C17" s="78">
        <v>0</v>
      </c>
      <c r="D17" s="112">
        <v>0</v>
      </c>
      <c r="E17" s="117">
        <v>0</v>
      </c>
      <c r="F17" s="118">
        <f>D17</f>
        <v>0</v>
      </c>
      <c r="G17" s="117"/>
      <c r="H17" s="118">
        <f>G17*0.33</f>
        <v>0</v>
      </c>
      <c r="I17" s="120"/>
      <c r="J17" s="121">
        <f>I17*0.33</f>
        <v>0</v>
      </c>
      <c r="L17" s="12"/>
      <c r="M17" s="12"/>
      <c r="N17" s="12"/>
      <c r="O17" s="80"/>
      <c r="P17" s="80"/>
      <c r="Q17" s="80"/>
      <c r="R17" s="12"/>
      <c r="S17" s="12"/>
      <c r="T17" s="80"/>
      <c r="U17" s="80"/>
      <c r="V17" s="80"/>
      <c r="W17" s="80"/>
      <c r="X17" s="80"/>
      <c r="Y17" s="80"/>
    </row>
    <row r="18" spans="1:28" x14ac:dyDescent="0.3">
      <c r="A18" s="14"/>
      <c r="B18" s="29"/>
      <c r="C18" s="30"/>
      <c r="D18" s="29"/>
      <c r="E18" s="29"/>
      <c r="F18" s="31"/>
      <c r="G18" s="29"/>
      <c r="H18" s="2"/>
      <c r="I18" s="2"/>
      <c r="J18" s="2"/>
      <c r="K18" s="2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</row>
    <row r="19" spans="1:28" ht="15" thickBot="1" x14ac:dyDescent="0.35">
      <c r="A19" s="14"/>
      <c r="B19" s="2"/>
      <c r="C19" s="16"/>
      <c r="D19" s="2"/>
      <c r="E19" s="2"/>
      <c r="F19" s="3"/>
      <c r="G19" s="2"/>
      <c r="H19" s="2"/>
      <c r="I19" s="2"/>
      <c r="J19" s="2"/>
      <c r="K19" s="2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</row>
    <row r="20" spans="1:28" ht="15.75" customHeight="1" thickBot="1" x14ac:dyDescent="0.35">
      <c r="A20" s="108" t="s">
        <v>13</v>
      </c>
      <c r="B20" s="105"/>
      <c r="C20" s="144" t="s">
        <v>83</v>
      </c>
      <c r="D20" s="145"/>
      <c r="E20" s="145"/>
      <c r="F20" s="145"/>
      <c r="G20" s="146"/>
      <c r="H20" s="147" t="s">
        <v>84</v>
      </c>
      <c r="I20" s="148"/>
      <c r="J20" s="148"/>
      <c r="K20" s="148"/>
      <c r="L20" s="149"/>
      <c r="M20" s="150" t="s">
        <v>85</v>
      </c>
      <c r="N20" s="151"/>
      <c r="O20" s="151"/>
      <c r="P20" s="151"/>
      <c r="Q20" s="152"/>
      <c r="R20" s="150" t="s">
        <v>86</v>
      </c>
      <c r="S20" s="151"/>
      <c r="T20" s="151"/>
      <c r="U20" s="151"/>
      <c r="V20" s="152"/>
      <c r="W20" s="150" t="s">
        <v>75</v>
      </c>
      <c r="X20" s="151"/>
      <c r="Y20" s="151"/>
      <c r="Z20" s="151"/>
      <c r="AA20" s="152"/>
    </row>
    <row r="21" spans="1:28" ht="15" customHeight="1" thickBot="1" x14ac:dyDescent="0.35">
      <c r="A21" s="183" t="s">
        <v>42</v>
      </c>
      <c r="B21" s="185" t="s">
        <v>21</v>
      </c>
      <c r="C21" s="169">
        <v>2022</v>
      </c>
      <c r="D21" s="170"/>
      <c r="E21" s="170"/>
      <c r="F21" s="170"/>
      <c r="G21" s="171"/>
      <c r="H21" s="172">
        <f>IF($C$21="Select","_",C21+1)</f>
        <v>2023</v>
      </c>
      <c r="I21" s="173"/>
      <c r="J21" s="173"/>
      <c r="K21" s="173"/>
      <c r="L21" s="174"/>
      <c r="M21" s="172">
        <f>IF($C$21="Select","_",H21+1)</f>
        <v>2024</v>
      </c>
      <c r="N21" s="173"/>
      <c r="O21" s="173"/>
      <c r="P21" s="173"/>
      <c r="Q21" s="174"/>
      <c r="R21" s="172">
        <f>IF($C$21="Select","_",M21+1)</f>
        <v>2025</v>
      </c>
      <c r="S21" s="173"/>
      <c r="T21" s="173"/>
      <c r="U21" s="173"/>
      <c r="V21" s="174"/>
      <c r="W21" s="175" t="s">
        <v>30</v>
      </c>
      <c r="X21" s="176"/>
      <c r="Y21" s="176"/>
      <c r="Z21" s="176"/>
      <c r="AA21" s="177"/>
      <c r="AB21" s="167" t="s">
        <v>29</v>
      </c>
    </row>
    <row r="22" spans="1:28" ht="15" thickBot="1" x14ac:dyDescent="0.35">
      <c r="A22" s="184"/>
      <c r="B22" s="186"/>
      <c r="C22" s="127" t="s">
        <v>2</v>
      </c>
      <c r="D22" s="128" t="s">
        <v>54</v>
      </c>
      <c r="E22" s="128" t="s">
        <v>58</v>
      </c>
      <c r="F22" s="128" t="s">
        <v>58</v>
      </c>
      <c r="G22" s="129" t="s">
        <v>58</v>
      </c>
      <c r="H22" s="124" t="str">
        <f t="shared" ref="H22:AA22" si="0">IF(C22="Select","_",C22)</f>
        <v>College</v>
      </c>
      <c r="I22" s="125" t="str">
        <f t="shared" si="0"/>
        <v>Dept.</v>
      </c>
      <c r="J22" s="125" t="str">
        <f t="shared" si="0"/>
        <v>_</v>
      </c>
      <c r="K22" s="125" t="str">
        <f t="shared" si="0"/>
        <v>_</v>
      </c>
      <c r="L22" s="126" t="str">
        <f t="shared" si="0"/>
        <v>_</v>
      </c>
      <c r="M22" s="124" t="str">
        <f t="shared" ref="M22:V22" si="1">IF(C22="Select","_",C22)</f>
        <v>College</v>
      </c>
      <c r="N22" s="125" t="str">
        <f t="shared" si="1"/>
        <v>Dept.</v>
      </c>
      <c r="O22" s="125" t="str">
        <f t="shared" si="1"/>
        <v>_</v>
      </c>
      <c r="P22" s="125" t="str">
        <f t="shared" si="1"/>
        <v>_</v>
      </c>
      <c r="Q22" s="126" t="str">
        <f t="shared" si="1"/>
        <v>_</v>
      </c>
      <c r="R22" s="124" t="str">
        <f t="shared" si="1"/>
        <v>College</v>
      </c>
      <c r="S22" s="125" t="str">
        <f t="shared" si="1"/>
        <v>Dept.</v>
      </c>
      <c r="T22" s="125" t="str">
        <f t="shared" si="1"/>
        <v>_</v>
      </c>
      <c r="U22" s="125" t="str">
        <f t="shared" si="1"/>
        <v>_</v>
      </c>
      <c r="V22" s="126" t="str">
        <f t="shared" si="1"/>
        <v>_</v>
      </c>
      <c r="W22" s="124" t="str">
        <f t="shared" si="0"/>
        <v>College</v>
      </c>
      <c r="X22" s="125" t="str">
        <f t="shared" si="0"/>
        <v>Dept.</v>
      </c>
      <c r="Y22" s="125" t="str">
        <f t="shared" si="0"/>
        <v>_</v>
      </c>
      <c r="Z22" s="125" t="str">
        <f t="shared" si="0"/>
        <v>_</v>
      </c>
      <c r="AA22" s="126" t="str">
        <f t="shared" si="0"/>
        <v>_</v>
      </c>
      <c r="AB22" s="168"/>
    </row>
    <row r="23" spans="1:28" ht="20.25" customHeight="1" x14ac:dyDescent="0.3">
      <c r="A23" s="75">
        <v>1</v>
      </c>
      <c r="B23" s="88" t="s">
        <v>40</v>
      </c>
      <c r="C23" s="97"/>
      <c r="D23" s="106"/>
      <c r="E23" s="57"/>
      <c r="F23" s="58"/>
      <c r="G23" s="59"/>
      <c r="H23" s="97"/>
      <c r="I23" s="106"/>
      <c r="J23" s="57"/>
      <c r="K23" s="58"/>
      <c r="L23" s="59"/>
      <c r="M23" s="97"/>
      <c r="N23" s="106"/>
      <c r="O23" s="57"/>
      <c r="P23" s="58"/>
      <c r="Q23" s="59"/>
      <c r="R23" s="97"/>
      <c r="S23" s="106"/>
      <c r="T23" s="57"/>
      <c r="U23" s="58"/>
      <c r="V23" s="59"/>
      <c r="W23" s="72">
        <f>C23+H23+R23+M23</f>
        <v>0</v>
      </c>
      <c r="X23" s="74">
        <f>D23+I23+S23+N23</f>
        <v>0</v>
      </c>
      <c r="Y23" s="74">
        <f t="shared" ref="Y23:Y31" si="2">E23+J23+T23+O23</f>
        <v>0</v>
      </c>
      <c r="Z23" s="74">
        <f t="shared" ref="Z23:Z31" si="3">F23+K23+U23+P23</f>
        <v>0</v>
      </c>
      <c r="AA23" s="73">
        <f t="shared" ref="AA23:AA31" si="4">G23+L23+V23+Q23</f>
        <v>0</v>
      </c>
      <c r="AB23" s="92">
        <f t="shared" ref="AB23:AB32" si="5">SUM(W23:AA23)</f>
        <v>0</v>
      </c>
    </row>
    <row r="24" spans="1:28" ht="20.25" customHeight="1" x14ac:dyDescent="0.3">
      <c r="A24" s="75">
        <f>A23+1</f>
        <v>2</v>
      </c>
      <c r="B24" s="88" t="s">
        <v>39</v>
      </c>
      <c r="C24" s="97"/>
      <c r="D24" s="106"/>
      <c r="E24" s="57"/>
      <c r="F24" s="58"/>
      <c r="G24" s="59"/>
      <c r="H24" s="97"/>
      <c r="I24" s="106"/>
      <c r="J24" s="57"/>
      <c r="K24" s="58"/>
      <c r="L24" s="59"/>
      <c r="M24" s="97"/>
      <c r="N24" s="106"/>
      <c r="O24" s="57"/>
      <c r="P24" s="58"/>
      <c r="Q24" s="59"/>
      <c r="R24" s="97"/>
      <c r="S24" s="106"/>
      <c r="T24" s="57"/>
      <c r="U24" s="58"/>
      <c r="V24" s="59"/>
      <c r="W24" s="72">
        <f t="shared" ref="W24:W31" si="6">C24+H24+R24+M24</f>
        <v>0</v>
      </c>
      <c r="X24" s="65">
        <f t="shared" ref="X24:X31" si="7">D24+I24+S24+N24</f>
        <v>0</v>
      </c>
      <c r="Y24" s="65">
        <f t="shared" si="2"/>
        <v>0</v>
      </c>
      <c r="Z24" s="65">
        <f t="shared" si="3"/>
        <v>0</v>
      </c>
      <c r="AA24" s="66">
        <f t="shared" si="4"/>
        <v>0</v>
      </c>
      <c r="AB24" s="93">
        <f t="shared" si="5"/>
        <v>0</v>
      </c>
    </row>
    <row r="25" spans="1:28" ht="20.25" customHeight="1" x14ac:dyDescent="0.3">
      <c r="A25" s="75">
        <f t="shared" ref="A25:A31" si="8">A24+1</f>
        <v>3</v>
      </c>
      <c r="B25" s="88" t="s">
        <v>33</v>
      </c>
      <c r="C25" s="97"/>
      <c r="D25" s="106"/>
      <c r="E25" s="57"/>
      <c r="F25" s="58"/>
      <c r="G25" s="59"/>
      <c r="H25" s="97"/>
      <c r="I25" s="106"/>
      <c r="J25" s="57"/>
      <c r="K25" s="58"/>
      <c r="L25" s="59"/>
      <c r="M25" s="97"/>
      <c r="N25" s="106"/>
      <c r="O25" s="57"/>
      <c r="P25" s="58"/>
      <c r="Q25" s="59"/>
      <c r="R25" s="97"/>
      <c r="S25" s="106"/>
      <c r="T25" s="57"/>
      <c r="U25" s="58"/>
      <c r="V25" s="59"/>
      <c r="W25" s="72">
        <f t="shared" si="6"/>
        <v>0</v>
      </c>
      <c r="X25" s="65">
        <f>S25+I25+N25</f>
        <v>0</v>
      </c>
      <c r="Y25" s="65">
        <f t="shared" si="2"/>
        <v>0</v>
      </c>
      <c r="Z25" s="65">
        <f t="shared" si="3"/>
        <v>0</v>
      </c>
      <c r="AA25" s="66">
        <f t="shared" si="4"/>
        <v>0</v>
      </c>
      <c r="AB25" s="94">
        <f t="shared" si="5"/>
        <v>0</v>
      </c>
    </row>
    <row r="26" spans="1:28" ht="20.25" customHeight="1" x14ac:dyDescent="0.3">
      <c r="A26" s="75">
        <f t="shared" si="8"/>
        <v>4</v>
      </c>
      <c r="B26" s="88" t="s">
        <v>1</v>
      </c>
      <c r="C26" s="97"/>
      <c r="D26" s="106"/>
      <c r="E26" s="57"/>
      <c r="F26" s="58"/>
      <c r="G26" s="59"/>
      <c r="H26" s="97"/>
      <c r="I26" s="106"/>
      <c r="J26" s="57"/>
      <c r="K26" s="58"/>
      <c r="L26" s="59"/>
      <c r="M26" s="97"/>
      <c r="N26" s="106"/>
      <c r="O26" s="57"/>
      <c r="P26" s="58"/>
      <c r="Q26" s="59"/>
      <c r="R26" s="97"/>
      <c r="S26" s="106"/>
      <c r="T26" s="57"/>
      <c r="U26" s="58"/>
      <c r="V26" s="59"/>
      <c r="W26" s="72">
        <f t="shared" si="6"/>
        <v>0</v>
      </c>
      <c r="X26" s="65">
        <f t="shared" si="7"/>
        <v>0</v>
      </c>
      <c r="Y26" s="65">
        <f t="shared" si="2"/>
        <v>0</v>
      </c>
      <c r="Z26" s="65">
        <f t="shared" si="3"/>
        <v>0</v>
      </c>
      <c r="AA26" s="66">
        <f t="shared" si="4"/>
        <v>0</v>
      </c>
      <c r="AB26" s="94">
        <f t="shared" si="5"/>
        <v>0</v>
      </c>
    </row>
    <row r="27" spans="1:28" ht="20.25" customHeight="1" x14ac:dyDescent="0.3">
      <c r="A27" s="75">
        <f t="shared" si="8"/>
        <v>5</v>
      </c>
      <c r="B27" s="88" t="s">
        <v>41</v>
      </c>
      <c r="C27" s="97"/>
      <c r="D27" s="106"/>
      <c r="E27" s="57"/>
      <c r="F27" s="58"/>
      <c r="G27" s="59"/>
      <c r="H27" s="97"/>
      <c r="I27" s="106"/>
      <c r="J27" s="57"/>
      <c r="K27" s="58"/>
      <c r="L27" s="59"/>
      <c r="M27" s="97"/>
      <c r="N27" s="106"/>
      <c r="O27" s="57"/>
      <c r="P27" s="58"/>
      <c r="Q27" s="59"/>
      <c r="R27" s="97"/>
      <c r="S27" s="106"/>
      <c r="T27" s="57"/>
      <c r="U27" s="58"/>
      <c r="V27" s="59"/>
      <c r="W27" s="72">
        <f t="shared" si="6"/>
        <v>0</v>
      </c>
      <c r="X27" s="65">
        <f t="shared" si="7"/>
        <v>0</v>
      </c>
      <c r="Y27" s="65">
        <f t="shared" si="2"/>
        <v>0</v>
      </c>
      <c r="Z27" s="65">
        <f t="shared" si="3"/>
        <v>0</v>
      </c>
      <c r="AA27" s="66">
        <f t="shared" si="4"/>
        <v>0</v>
      </c>
      <c r="AB27" s="94">
        <f t="shared" si="5"/>
        <v>0</v>
      </c>
    </row>
    <row r="28" spans="1:28" ht="20.25" customHeight="1" x14ac:dyDescent="0.3">
      <c r="A28" s="75">
        <f t="shared" si="8"/>
        <v>6</v>
      </c>
      <c r="B28" s="88" t="s">
        <v>35</v>
      </c>
      <c r="C28" s="97"/>
      <c r="D28" s="106"/>
      <c r="E28" s="57"/>
      <c r="F28" s="58"/>
      <c r="G28" s="59"/>
      <c r="H28" s="97"/>
      <c r="I28" s="106"/>
      <c r="J28" s="57"/>
      <c r="K28" s="58"/>
      <c r="L28" s="59"/>
      <c r="M28" s="97"/>
      <c r="N28" s="106"/>
      <c r="O28" s="57"/>
      <c r="P28" s="58"/>
      <c r="Q28" s="59"/>
      <c r="R28" s="97"/>
      <c r="S28" s="106"/>
      <c r="T28" s="57"/>
      <c r="U28" s="58"/>
      <c r="V28" s="59"/>
      <c r="W28" s="72">
        <f t="shared" si="6"/>
        <v>0</v>
      </c>
      <c r="X28" s="65">
        <f t="shared" si="7"/>
        <v>0</v>
      </c>
      <c r="Y28" s="65">
        <f t="shared" si="2"/>
        <v>0</v>
      </c>
      <c r="Z28" s="65">
        <f t="shared" si="3"/>
        <v>0</v>
      </c>
      <c r="AA28" s="66">
        <f t="shared" si="4"/>
        <v>0</v>
      </c>
      <c r="AB28" s="95">
        <f t="shared" si="5"/>
        <v>0</v>
      </c>
    </row>
    <row r="29" spans="1:28" ht="20.25" customHeight="1" x14ac:dyDescent="0.3">
      <c r="A29" s="75">
        <f t="shared" si="8"/>
        <v>7</v>
      </c>
      <c r="B29" s="88" t="s">
        <v>36</v>
      </c>
      <c r="C29" s="97"/>
      <c r="D29" s="106"/>
      <c r="E29" s="57"/>
      <c r="F29" s="58"/>
      <c r="G29" s="59"/>
      <c r="H29" s="97"/>
      <c r="I29" s="106"/>
      <c r="J29" s="57"/>
      <c r="K29" s="58"/>
      <c r="L29" s="59"/>
      <c r="M29" s="97"/>
      <c r="N29" s="106"/>
      <c r="O29" s="57"/>
      <c r="P29" s="58"/>
      <c r="Q29" s="59"/>
      <c r="R29" s="97"/>
      <c r="S29" s="106"/>
      <c r="T29" s="57"/>
      <c r="U29" s="58"/>
      <c r="V29" s="59"/>
      <c r="W29" s="72">
        <f t="shared" si="6"/>
        <v>0</v>
      </c>
      <c r="X29" s="65">
        <f t="shared" si="7"/>
        <v>0</v>
      </c>
      <c r="Y29" s="65">
        <f t="shared" si="2"/>
        <v>0</v>
      </c>
      <c r="Z29" s="65">
        <f t="shared" si="3"/>
        <v>0</v>
      </c>
      <c r="AA29" s="66">
        <f t="shared" si="4"/>
        <v>0</v>
      </c>
      <c r="AB29" s="95">
        <f t="shared" ref="AB29:AB30" si="9">SUM(W29:AA29)</f>
        <v>0</v>
      </c>
    </row>
    <row r="30" spans="1:28" ht="20.25" customHeight="1" x14ac:dyDescent="0.3">
      <c r="A30" s="75">
        <f t="shared" si="8"/>
        <v>8</v>
      </c>
      <c r="B30" s="88" t="s">
        <v>96</v>
      </c>
      <c r="C30" s="97"/>
      <c r="D30" s="106"/>
      <c r="E30" s="57"/>
      <c r="F30" s="58"/>
      <c r="G30" s="59"/>
      <c r="H30" s="97"/>
      <c r="I30" s="106"/>
      <c r="J30" s="57"/>
      <c r="K30" s="58"/>
      <c r="L30" s="59"/>
      <c r="M30" s="97"/>
      <c r="N30" s="106"/>
      <c r="O30" s="57"/>
      <c r="P30" s="58"/>
      <c r="Q30" s="59"/>
      <c r="R30" s="97"/>
      <c r="S30" s="106"/>
      <c r="T30" s="57"/>
      <c r="U30" s="58"/>
      <c r="V30" s="59"/>
      <c r="W30" s="72">
        <f t="shared" si="6"/>
        <v>0</v>
      </c>
      <c r="X30" s="65">
        <f t="shared" si="7"/>
        <v>0</v>
      </c>
      <c r="Y30" s="65">
        <f t="shared" si="2"/>
        <v>0</v>
      </c>
      <c r="Z30" s="65">
        <f t="shared" si="3"/>
        <v>0</v>
      </c>
      <c r="AA30" s="66">
        <f t="shared" si="4"/>
        <v>0</v>
      </c>
      <c r="AB30" s="95">
        <f t="shared" si="9"/>
        <v>0</v>
      </c>
    </row>
    <row r="31" spans="1:28" ht="20.25" customHeight="1" x14ac:dyDescent="0.3">
      <c r="A31" s="75">
        <f t="shared" si="8"/>
        <v>9</v>
      </c>
      <c r="B31" s="88" t="s">
        <v>96</v>
      </c>
      <c r="C31" s="97"/>
      <c r="D31" s="106"/>
      <c r="E31" s="57"/>
      <c r="F31" s="58"/>
      <c r="G31" s="59"/>
      <c r="H31" s="97"/>
      <c r="I31" s="106"/>
      <c r="J31" s="57"/>
      <c r="K31" s="58"/>
      <c r="L31" s="59"/>
      <c r="M31" s="97"/>
      <c r="N31" s="106"/>
      <c r="O31" s="57"/>
      <c r="P31" s="58"/>
      <c r="Q31" s="59"/>
      <c r="R31" s="97"/>
      <c r="S31" s="106"/>
      <c r="T31" s="57"/>
      <c r="U31" s="58"/>
      <c r="V31" s="59"/>
      <c r="W31" s="72">
        <f t="shared" si="6"/>
        <v>0</v>
      </c>
      <c r="X31" s="64">
        <f t="shared" si="7"/>
        <v>0</v>
      </c>
      <c r="Y31" s="64">
        <f t="shared" si="2"/>
        <v>0</v>
      </c>
      <c r="Z31" s="64">
        <f t="shared" si="3"/>
        <v>0</v>
      </c>
      <c r="AA31" s="100">
        <f t="shared" si="4"/>
        <v>0</v>
      </c>
      <c r="AB31" s="93">
        <f t="shared" si="5"/>
        <v>0</v>
      </c>
    </row>
    <row r="32" spans="1:28" ht="20.25" customHeight="1" x14ac:dyDescent="0.3">
      <c r="A32" s="187" t="s">
        <v>37</v>
      </c>
      <c r="B32" s="188"/>
      <c r="C32" s="67">
        <f t="shared" ref="C32:AA32" si="10">SUM(C23:C31)</f>
        <v>0</v>
      </c>
      <c r="D32" s="68">
        <f>SUM(D23:D31)</f>
        <v>0</v>
      </c>
      <c r="E32" s="68">
        <f t="shared" si="10"/>
        <v>0</v>
      </c>
      <c r="F32" s="69">
        <f t="shared" si="10"/>
        <v>0</v>
      </c>
      <c r="G32" s="70">
        <f t="shared" si="10"/>
        <v>0</v>
      </c>
      <c r="H32" s="67">
        <f t="shared" si="10"/>
        <v>0</v>
      </c>
      <c r="I32" s="68">
        <f t="shared" si="10"/>
        <v>0</v>
      </c>
      <c r="J32" s="68">
        <f t="shared" si="10"/>
        <v>0</v>
      </c>
      <c r="K32" s="69">
        <f t="shared" si="10"/>
        <v>0</v>
      </c>
      <c r="L32" s="70">
        <f t="shared" si="10"/>
        <v>0</v>
      </c>
      <c r="M32" s="67">
        <f t="shared" si="10"/>
        <v>0</v>
      </c>
      <c r="N32" s="68">
        <f t="shared" si="10"/>
        <v>0</v>
      </c>
      <c r="O32" s="68">
        <f t="shared" si="10"/>
        <v>0</v>
      </c>
      <c r="P32" s="69">
        <f t="shared" si="10"/>
        <v>0</v>
      </c>
      <c r="Q32" s="69">
        <f t="shared" si="10"/>
        <v>0</v>
      </c>
      <c r="R32" s="67">
        <f t="shared" si="10"/>
        <v>0</v>
      </c>
      <c r="S32" s="68">
        <f t="shared" si="10"/>
        <v>0</v>
      </c>
      <c r="T32" s="68">
        <f t="shared" si="10"/>
        <v>0</v>
      </c>
      <c r="U32" s="69">
        <f t="shared" si="10"/>
        <v>0</v>
      </c>
      <c r="V32" s="69">
        <f t="shared" si="10"/>
        <v>0</v>
      </c>
      <c r="W32" s="67">
        <f t="shared" si="10"/>
        <v>0</v>
      </c>
      <c r="X32" s="69">
        <f t="shared" si="10"/>
        <v>0</v>
      </c>
      <c r="Y32" s="69">
        <f t="shared" si="10"/>
        <v>0</v>
      </c>
      <c r="Z32" s="69">
        <f t="shared" si="10"/>
        <v>0</v>
      </c>
      <c r="AA32" s="70">
        <f t="shared" si="10"/>
        <v>0</v>
      </c>
      <c r="AB32" s="96">
        <f t="shared" si="5"/>
        <v>0</v>
      </c>
    </row>
    <row r="33" spans="1:28" ht="18.75" customHeight="1" x14ac:dyDescent="0.3">
      <c r="A33" s="76" t="s">
        <v>42</v>
      </c>
      <c r="B33" s="158" t="s">
        <v>43</v>
      </c>
      <c r="C33" s="159"/>
      <c r="D33" s="159"/>
      <c r="E33" s="159"/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60"/>
    </row>
    <row r="34" spans="1:28" ht="20.25" customHeight="1" x14ac:dyDescent="0.3">
      <c r="A34" s="75">
        <f>1</f>
        <v>1</v>
      </c>
      <c r="B34" s="89" t="s">
        <v>95</v>
      </c>
      <c r="C34" s="98"/>
      <c r="D34" s="107"/>
      <c r="E34" s="61"/>
      <c r="F34" s="62"/>
      <c r="G34" s="63"/>
      <c r="H34" s="60"/>
      <c r="I34" s="109"/>
      <c r="J34" s="64"/>
      <c r="K34" s="65"/>
      <c r="L34" s="66"/>
      <c r="M34" s="60"/>
      <c r="N34" s="109"/>
      <c r="O34" s="64"/>
      <c r="P34" s="65"/>
      <c r="Q34" s="62"/>
      <c r="R34" s="60"/>
      <c r="S34" s="109"/>
      <c r="T34" s="64"/>
      <c r="U34" s="65"/>
      <c r="V34" s="62"/>
      <c r="W34" s="72">
        <f t="shared" ref="W34:W35" si="11">C34+H34+R34+M34</f>
        <v>0</v>
      </c>
      <c r="X34" s="64">
        <f t="shared" ref="X34:X35" si="12">D34+I34+S34+N34</f>
        <v>0</v>
      </c>
      <c r="Y34" s="64">
        <f t="shared" ref="Y34:Y35" si="13">E34+J34+T34+O34</f>
        <v>0</v>
      </c>
      <c r="Z34" s="64">
        <f t="shared" ref="Z34:Z35" si="14">F34+K34+U34+P34</f>
        <v>0</v>
      </c>
      <c r="AA34" s="100">
        <f t="shared" ref="AA34:AA35" si="15">G34+L34+V34+Q34</f>
        <v>0</v>
      </c>
      <c r="AB34" s="95">
        <f>SUM(W34:AA34)</f>
        <v>0</v>
      </c>
    </row>
    <row r="35" spans="1:28" ht="20.25" customHeight="1" x14ac:dyDescent="0.3">
      <c r="A35" s="75">
        <v>2</v>
      </c>
      <c r="B35" s="88" t="s">
        <v>94</v>
      </c>
      <c r="C35" s="98"/>
      <c r="D35" s="107"/>
      <c r="E35" s="61"/>
      <c r="F35" s="62"/>
      <c r="G35" s="63"/>
      <c r="H35" s="60"/>
      <c r="I35" s="109"/>
      <c r="J35" s="64"/>
      <c r="K35" s="65"/>
      <c r="L35" s="66"/>
      <c r="M35" s="60"/>
      <c r="N35" s="109"/>
      <c r="O35" s="64"/>
      <c r="P35" s="65"/>
      <c r="Q35" s="62"/>
      <c r="R35" s="60"/>
      <c r="S35" s="109"/>
      <c r="T35" s="64"/>
      <c r="U35" s="65"/>
      <c r="V35" s="62"/>
      <c r="W35" s="72">
        <f t="shared" si="11"/>
        <v>0</v>
      </c>
      <c r="X35" s="64">
        <f t="shared" si="12"/>
        <v>0</v>
      </c>
      <c r="Y35" s="64">
        <f t="shared" si="13"/>
        <v>0</v>
      </c>
      <c r="Z35" s="64">
        <f t="shared" si="14"/>
        <v>0</v>
      </c>
      <c r="AA35" s="100">
        <f t="shared" si="15"/>
        <v>0</v>
      </c>
      <c r="AB35" s="95">
        <f>SUM(W35:AA35)</f>
        <v>0</v>
      </c>
    </row>
    <row r="36" spans="1:28" ht="20.25" customHeight="1" thickBot="1" x14ac:dyDescent="0.35">
      <c r="A36" s="189" t="s">
        <v>37</v>
      </c>
      <c r="B36" s="190"/>
      <c r="C36" s="71">
        <f>SUM(C34:C35)</f>
        <v>0</v>
      </c>
      <c r="D36" s="87">
        <f t="shared" ref="D36:AB36" si="16">SUM(D34:D35)</f>
        <v>0</v>
      </c>
      <c r="E36" s="87">
        <f t="shared" si="16"/>
        <v>0</v>
      </c>
      <c r="F36" s="87">
        <f t="shared" si="16"/>
        <v>0</v>
      </c>
      <c r="G36" s="99">
        <f t="shared" si="16"/>
        <v>0</v>
      </c>
      <c r="H36" s="71">
        <f t="shared" si="16"/>
        <v>0</v>
      </c>
      <c r="I36" s="87">
        <f t="shared" si="16"/>
        <v>0</v>
      </c>
      <c r="J36" s="87">
        <f t="shared" si="16"/>
        <v>0</v>
      </c>
      <c r="K36" s="87">
        <f t="shared" si="16"/>
        <v>0</v>
      </c>
      <c r="L36" s="99">
        <f t="shared" si="16"/>
        <v>0</v>
      </c>
      <c r="M36" s="71">
        <f t="shared" ref="M36:Q36" si="17">SUM(M34:M35)</f>
        <v>0</v>
      </c>
      <c r="N36" s="87">
        <f t="shared" si="17"/>
        <v>0</v>
      </c>
      <c r="O36" s="87">
        <f t="shared" si="17"/>
        <v>0</v>
      </c>
      <c r="P36" s="87">
        <f t="shared" si="17"/>
        <v>0</v>
      </c>
      <c r="Q36" s="90">
        <f t="shared" si="17"/>
        <v>0</v>
      </c>
      <c r="R36" s="71">
        <f t="shared" si="16"/>
        <v>0</v>
      </c>
      <c r="S36" s="87">
        <f t="shared" si="16"/>
        <v>0</v>
      </c>
      <c r="T36" s="87">
        <f t="shared" si="16"/>
        <v>0</v>
      </c>
      <c r="U36" s="87">
        <f t="shared" si="16"/>
        <v>0</v>
      </c>
      <c r="V36" s="90">
        <f t="shared" si="16"/>
        <v>0</v>
      </c>
      <c r="W36" s="101">
        <f t="shared" si="16"/>
        <v>0</v>
      </c>
      <c r="X36" s="102">
        <f t="shared" ref="X36" si="18">SUM(X34:X35)</f>
        <v>0</v>
      </c>
      <c r="Y36" s="102">
        <f t="shared" si="16"/>
        <v>0</v>
      </c>
      <c r="Z36" s="102">
        <f t="shared" si="16"/>
        <v>0</v>
      </c>
      <c r="AA36" s="103">
        <f t="shared" si="16"/>
        <v>0</v>
      </c>
      <c r="AB36" s="99">
        <f t="shared" si="16"/>
        <v>0</v>
      </c>
    </row>
    <row r="37" spans="1:28" s="1" customFormat="1" ht="20.25" customHeight="1" thickBot="1" x14ac:dyDescent="0.35">
      <c r="A37" s="181" t="s">
        <v>4</v>
      </c>
      <c r="B37" s="182"/>
      <c r="C37" s="85">
        <f>C32+C36</f>
        <v>0</v>
      </c>
      <c r="D37" s="85">
        <f>D32+D36</f>
        <v>0</v>
      </c>
      <c r="E37" s="85">
        <f>E32+E36</f>
        <v>0</v>
      </c>
      <c r="F37" s="85">
        <f>F36+F32</f>
        <v>0</v>
      </c>
      <c r="G37" s="85">
        <f>G36+G32</f>
        <v>0</v>
      </c>
      <c r="H37" s="85">
        <f>H32+H36</f>
        <v>0</v>
      </c>
      <c r="I37" s="85">
        <f>I32+I36</f>
        <v>0</v>
      </c>
      <c r="J37" s="85">
        <f>J32+J36</f>
        <v>0</v>
      </c>
      <c r="K37" s="85">
        <f>K36+K32</f>
        <v>0</v>
      </c>
      <c r="L37" s="85">
        <f>L36+L32</f>
        <v>0</v>
      </c>
      <c r="M37" s="85">
        <f t="shared" ref="M37:N37" si="19">M32+M36</f>
        <v>0</v>
      </c>
      <c r="N37" s="85">
        <f t="shared" si="19"/>
        <v>0</v>
      </c>
      <c r="O37" s="85">
        <f>O32+O36</f>
        <v>0</v>
      </c>
      <c r="P37" s="85">
        <f>P36+P32</f>
        <v>0</v>
      </c>
      <c r="Q37" s="85">
        <f>Q36+Q32</f>
        <v>0</v>
      </c>
      <c r="R37" s="85">
        <f t="shared" ref="R37:S37" si="20">R32+R36</f>
        <v>0</v>
      </c>
      <c r="S37" s="85">
        <f t="shared" si="20"/>
        <v>0</v>
      </c>
      <c r="T37" s="85">
        <f>T32+T36</f>
        <v>0</v>
      </c>
      <c r="U37" s="85">
        <f>U36+U32</f>
        <v>0</v>
      </c>
      <c r="V37" s="85">
        <f>V36+V32</f>
        <v>0</v>
      </c>
      <c r="W37" s="85">
        <f>W32+W36</f>
        <v>0</v>
      </c>
      <c r="X37" s="85">
        <f>X32+X36</f>
        <v>0</v>
      </c>
      <c r="Y37" s="85">
        <f>Y32+Y36</f>
        <v>0</v>
      </c>
      <c r="Z37" s="85">
        <f>Z36+Z32</f>
        <v>0</v>
      </c>
      <c r="AA37" s="91">
        <f>AA36+AA32</f>
        <v>0</v>
      </c>
      <c r="AB37" s="85">
        <f>AB36+AB32</f>
        <v>0</v>
      </c>
    </row>
    <row r="38" spans="1:28" s="1" customFormat="1" ht="15" thickBot="1" x14ac:dyDescent="0.35">
      <c r="A38" s="24"/>
      <c r="B38" s="4"/>
      <c r="C38" s="17"/>
      <c r="D38" s="17"/>
      <c r="E38" s="10"/>
      <c r="F38" s="10"/>
      <c r="G38" s="10"/>
      <c r="H38" s="10"/>
      <c r="I38" s="10"/>
      <c r="J38" s="11"/>
      <c r="K38" s="10"/>
      <c r="L38" s="6"/>
      <c r="M38" s="6"/>
      <c r="N38" s="6"/>
      <c r="O38" s="6"/>
      <c r="P38" s="7"/>
      <c r="Q38" s="7"/>
      <c r="R38" s="6"/>
      <c r="S38" s="6"/>
      <c r="T38" s="6"/>
      <c r="U38" s="7"/>
      <c r="V38" s="7"/>
      <c r="W38" s="86" t="e">
        <f>W37/AB37</f>
        <v>#DIV/0!</v>
      </c>
      <c r="X38" s="110"/>
      <c r="Y38" s="7"/>
      <c r="Z38" s="22"/>
      <c r="AA38" s="84" t="e">
        <f>AA37/AB37</f>
        <v>#DIV/0!</v>
      </c>
    </row>
    <row r="39" spans="1:28" s="1" customFormat="1" x14ac:dyDescent="0.3">
      <c r="A39" s="24"/>
      <c r="B39" s="4" t="s">
        <v>32</v>
      </c>
      <c r="C39" s="17"/>
      <c r="D39" s="10"/>
      <c r="E39" s="10"/>
      <c r="F39" s="10"/>
      <c r="G39" s="10"/>
      <c r="H39" s="11"/>
      <c r="I39" s="10"/>
      <c r="J39" s="6"/>
      <c r="K39" s="6"/>
      <c r="L39" s="6"/>
      <c r="M39" s="7"/>
      <c r="N39" s="7"/>
      <c r="O39" s="7"/>
      <c r="P39" s="7"/>
      <c r="Q39" s="22"/>
      <c r="R39" s="7"/>
      <c r="S39" s="7"/>
      <c r="T39" s="7"/>
      <c r="U39" s="7"/>
      <c r="V39" s="22"/>
    </row>
    <row r="40" spans="1:28" s="1" customFormat="1" x14ac:dyDescent="0.3">
      <c r="A40" s="179" t="s">
        <v>52</v>
      </c>
      <c r="B40" s="180"/>
      <c r="C40" s="17"/>
      <c r="D40" s="10"/>
      <c r="E40" s="10"/>
      <c r="F40" s="10"/>
      <c r="G40" s="10"/>
      <c r="H40" s="11"/>
      <c r="I40" s="8"/>
      <c r="J40" s="6"/>
      <c r="K40" s="6"/>
      <c r="L40" s="6"/>
      <c r="M40" s="7"/>
      <c r="N40" s="7"/>
      <c r="O40" s="7"/>
      <c r="P40" s="7"/>
      <c r="R40" s="7"/>
      <c r="S40" s="7"/>
      <c r="T40" s="7"/>
      <c r="U40" s="7"/>
    </row>
    <row r="41" spans="1:28" s="1" customFormat="1" ht="15" thickBot="1" x14ac:dyDescent="0.35">
      <c r="A41" s="23"/>
      <c r="B41" s="4"/>
      <c r="C41" s="17"/>
      <c r="D41" s="10"/>
      <c r="E41" s="10"/>
      <c r="F41" s="10"/>
      <c r="G41" s="10"/>
      <c r="H41" s="11"/>
      <c r="I41" s="8"/>
      <c r="J41" s="6"/>
      <c r="K41" s="6"/>
      <c r="L41" s="6"/>
      <c r="M41" s="7"/>
      <c r="N41" s="7"/>
      <c r="O41" s="7"/>
      <c r="P41" s="7"/>
      <c r="R41" s="7"/>
      <c r="S41" s="7"/>
      <c r="T41" s="7"/>
      <c r="U41" s="7"/>
    </row>
    <row r="42" spans="1:28" ht="15.75" customHeight="1" thickBot="1" x14ac:dyDescent="0.35">
      <c r="A42" s="108" t="s">
        <v>13</v>
      </c>
      <c r="B42" s="105"/>
      <c r="C42" s="144" t="s">
        <v>83</v>
      </c>
      <c r="D42" s="145"/>
      <c r="E42" s="145"/>
      <c r="F42" s="145"/>
      <c r="G42" s="146"/>
      <c r="H42" s="147" t="s">
        <v>84</v>
      </c>
      <c r="I42" s="148"/>
      <c r="J42" s="148"/>
      <c r="K42" s="148"/>
      <c r="L42" s="149"/>
      <c r="M42" s="150" t="s">
        <v>85</v>
      </c>
      <c r="N42" s="151"/>
      <c r="O42" s="151"/>
      <c r="P42" s="151"/>
      <c r="Q42" s="152"/>
      <c r="R42" s="150" t="s">
        <v>86</v>
      </c>
      <c r="S42" s="151"/>
      <c r="T42" s="151"/>
      <c r="U42" s="151"/>
      <c r="V42" s="152"/>
      <c r="W42" s="150" t="s">
        <v>75</v>
      </c>
      <c r="X42" s="151"/>
      <c r="Y42" s="151"/>
      <c r="Z42" s="151"/>
      <c r="AA42" s="152"/>
    </row>
    <row r="43" spans="1:28" ht="15" customHeight="1" thickBot="1" x14ac:dyDescent="0.35">
      <c r="A43" s="183" t="s">
        <v>42</v>
      </c>
      <c r="B43" s="185" t="s">
        <v>21</v>
      </c>
      <c r="C43" s="169">
        <v>2022</v>
      </c>
      <c r="D43" s="170"/>
      <c r="E43" s="170"/>
      <c r="F43" s="170"/>
      <c r="G43" s="171"/>
      <c r="H43" s="172">
        <f>IF($C$21="Select","_",C43+1)</f>
        <v>2023</v>
      </c>
      <c r="I43" s="173"/>
      <c r="J43" s="173"/>
      <c r="K43" s="173"/>
      <c r="L43" s="174"/>
      <c r="M43" s="172">
        <f>IF($C$21="Select","_",H43+1)</f>
        <v>2024</v>
      </c>
      <c r="N43" s="173"/>
      <c r="O43" s="173"/>
      <c r="P43" s="173"/>
      <c r="Q43" s="174"/>
      <c r="R43" s="172">
        <f>IF($C$21="Select","_",M43+1)</f>
        <v>2025</v>
      </c>
      <c r="S43" s="173"/>
      <c r="T43" s="173"/>
      <c r="U43" s="173"/>
      <c r="V43" s="174"/>
      <c r="W43" s="175" t="s">
        <v>30</v>
      </c>
      <c r="X43" s="176"/>
      <c r="Y43" s="176"/>
      <c r="Z43" s="176"/>
      <c r="AA43" s="177"/>
      <c r="AB43" s="167" t="s">
        <v>29</v>
      </c>
    </row>
    <row r="44" spans="1:28" ht="15" thickBot="1" x14ac:dyDescent="0.35">
      <c r="A44" s="184"/>
      <c r="B44" s="186"/>
      <c r="C44" s="127" t="s">
        <v>93</v>
      </c>
      <c r="D44" s="128"/>
      <c r="E44" s="128" t="s">
        <v>90</v>
      </c>
      <c r="F44" s="128" t="s">
        <v>91</v>
      </c>
      <c r="G44" s="129" t="s">
        <v>92</v>
      </c>
      <c r="H44" s="124" t="str">
        <f t="shared" ref="H44" si="21">IF(C44="Select","_",C44)</f>
        <v>Dept</v>
      </c>
      <c r="I44" s="125">
        <f t="shared" ref="I44" si="22">IF(D44="Select","_",D44)</f>
        <v>0</v>
      </c>
      <c r="J44" s="125" t="str">
        <f t="shared" ref="J44" si="23">IF(E44="Select","_",E44)</f>
        <v>AP</v>
      </c>
      <c r="K44" s="125" t="str">
        <f t="shared" ref="K44" si="24">IF(F44="Select","_",F44)</f>
        <v>NCARS</v>
      </c>
      <c r="L44" s="126" t="str">
        <f t="shared" ref="L44" si="25">IF(G44="Select","_",G44)</f>
        <v>NCCES</v>
      </c>
      <c r="M44" s="124" t="str">
        <f t="shared" ref="M44" si="26">IF(C44="Select","_",C44)</f>
        <v>Dept</v>
      </c>
      <c r="N44" s="125">
        <f t="shared" ref="N44" si="27">IF(D44="Select","_",D44)</f>
        <v>0</v>
      </c>
      <c r="O44" s="125" t="str">
        <f t="shared" ref="O44" si="28">IF(E44="Select","_",E44)</f>
        <v>AP</v>
      </c>
      <c r="P44" s="125" t="str">
        <f t="shared" ref="P44" si="29">IF(F44="Select","_",F44)</f>
        <v>NCARS</v>
      </c>
      <c r="Q44" s="126" t="str">
        <f t="shared" ref="Q44" si="30">IF(G44="Select","_",G44)</f>
        <v>NCCES</v>
      </c>
      <c r="R44" s="124" t="str">
        <f t="shared" ref="R44" si="31">IF(H44="Select","_",H44)</f>
        <v>Dept</v>
      </c>
      <c r="S44" s="125">
        <f t="shared" ref="S44" si="32">IF(I44="Select","_",I44)</f>
        <v>0</v>
      </c>
      <c r="T44" s="125" t="str">
        <f t="shared" ref="T44" si="33">IF(J44="Select","_",J44)</f>
        <v>AP</v>
      </c>
      <c r="U44" s="125" t="str">
        <f t="shared" ref="U44" si="34">IF(K44="Select","_",K44)</f>
        <v>NCARS</v>
      </c>
      <c r="V44" s="126" t="str">
        <f t="shared" ref="V44" si="35">IF(L44="Select","_",L44)</f>
        <v>NCCES</v>
      </c>
      <c r="W44" s="124" t="str">
        <f t="shared" ref="W44" si="36">IF(R44="Select","_",R44)</f>
        <v>Dept</v>
      </c>
      <c r="X44" s="125">
        <f t="shared" ref="X44" si="37">IF(S44="Select","_",S44)</f>
        <v>0</v>
      </c>
      <c r="Y44" s="125" t="str">
        <f t="shared" ref="Y44" si="38">IF(T44="Select","_",T44)</f>
        <v>AP</v>
      </c>
      <c r="Z44" s="125" t="str">
        <f t="shared" ref="Z44" si="39">IF(U44="Select","_",U44)</f>
        <v>NCARS</v>
      </c>
      <c r="AA44" s="126" t="str">
        <f t="shared" ref="AA44" si="40">IF(V44="Select","_",V44)</f>
        <v>NCCES</v>
      </c>
      <c r="AB44" s="168"/>
    </row>
    <row r="45" spans="1:28" ht="20.25" customHeight="1" x14ac:dyDescent="0.3">
      <c r="A45" s="75">
        <v>1</v>
      </c>
      <c r="B45" s="88" t="s">
        <v>40</v>
      </c>
      <c r="C45" s="97"/>
      <c r="D45" s="106"/>
      <c r="E45" s="57"/>
      <c r="F45" s="58"/>
      <c r="G45" s="59"/>
      <c r="H45" s="97"/>
      <c r="I45" s="106"/>
      <c r="J45" s="57"/>
      <c r="K45" s="58"/>
      <c r="L45" s="59"/>
      <c r="M45" s="97"/>
      <c r="N45" s="106"/>
      <c r="O45" s="57"/>
      <c r="P45" s="58"/>
      <c r="Q45" s="59"/>
      <c r="R45" s="97"/>
      <c r="S45" s="106"/>
      <c r="T45" s="57"/>
      <c r="U45" s="58"/>
      <c r="V45" s="59"/>
      <c r="W45" s="72">
        <f>C45+H45+R45+M45</f>
        <v>0</v>
      </c>
      <c r="X45" s="74">
        <f>D45+I45+S45+N45</f>
        <v>0</v>
      </c>
      <c r="Y45" s="74">
        <f t="shared" ref="Y45:Y53" si="41">E45+J45+T45+O45</f>
        <v>0</v>
      </c>
      <c r="Z45" s="74">
        <f t="shared" ref="Z45:Z53" si="42">F45+K45+U45+P45</f>
        <v>0</v>
      </c>
      <c r="AA45" s="73">
        <f t="shared" ref="AA45:AA53" si="43">G45+L45+V45+Q45</f>
        <v>0</v>
      </c>
      <c r="AB45" s="92">
        <f t="shared" ref="AB45:AB50" si="44">SUM(W45:AA45)</f>
        <v>0</v>
      </c>
    </row>
    <row r="46" spans="1:28" ht="20.25" customHeight="1" x14ac:dyDescent="0.3">
      <c r="A46" s="75">
        <f>A45+1</f>
        <v>2</v>
      </c>
      <c r="B46" s="88" t="s">
        <v>39</v>
      </c>
      <c r="C46" s="97"/>
      <c r="D46" s="106"/>
      <c r="E46" s="57"/>
      <c r="F46" s="58"/>
      <c r="G46" s="59"/>
      <c r="H46" s="97"/>
      <c r="I46" s="106"/>
      <c r="J46" s="57"/>
      <c r="K46" s="58"/>
      <c r="L46" s="59"/>
      <c r="M46" s="97"/>
      <c r="N46" s="106"/>
      <c r="O46" s="57"/>
      <c r="P46" s="58"/>
      <c r="Q46" s="59"/>
      <c r="R46" s="97"/>
      <c r="S46" s="106"/>
      <c r="T46" s="57"/>
      <c r="U46" s="58"/>
      <c r="V46" s="59"/>
      <c r="W46" s="72">
        <f t="shared" ref="W46:W53" si="45">C46+H46+R46+M46</f>
        <v>0</v>
      </c>
      <c r="X46" s="65">
        <f t="shared" ref="X46" si="46">D46+I46+S46+N46</f>
        <v>0</v>
      </c>
      <c r="Y46" s="65">
        <f t="shared" si="41"/>
        <v>0</v>
      </c>
      <c r="Z46" s="65">
        <f t="shared" si="42"/>
        <v>0</v>
      </c>
      <c r="AA46" s="66">
        <f t="shared" si="43"/>
        <v>0</v>
      </c>
      <c r="AB46" s="93">
        <f t="shared" si="44"/>
        <v>0</v>
      </c>
    </row>
    <row r="47" spans="1:28" ht="20.25" customHeight="1" x14ac:dyDescent="0.3">
      <c r="A47" s="75">
        <f t="shared" ref="A47:A53" si="47">A46+1</f>
        <v>3</v>
      </c>
      <c r="B47" s="88" t="s">
        <v>33</v>
      </c>
      <c r="C47" s="97"/>
      <c r="D47" s="106"/>
      <c r="E47" s="57"/>
      <c r="F47" s="58"/>
      <c r="G47" s="59"/>
      <c r="H47" s="97"/>
      <c r="I47" s="106"/>
      <c r="J47" s="57"/>
      <c r="K47" s="58"/>
      <c r="L47" s="59"/>
      <c r="M47" s="97"/>
      <c r="N47" s="106"/>
      <c r="O47" s="57"/>
      <c r="P47" s="58"/>
      <c r="Q47" s="59"/>
      <c r="R47" s="97"/>
      <c r="S47" s="106"/>
      <c r="T47" s="57"/>
      <c r="U47" s="58"/>
      <c r="V47" s="59"/>
      <c r="W47" s="72">
        <f t="shared" si="45"/>
        <v>0</v>
      </c>
      <c r="X47" s="65">
        <f>S47+I47+N47</f>
        <v>0</v>
      </c>
      <c r="Y47" s="65">
        <f t="shared" si="41"/>
        <v>0</v>
      </c>
      <c r="Z47" s="65">
        <f t="shared" si="42"/>
        <v>0</v>
      </c>
      <c r="AA47" s="66">
        <f t="shared" si="43"/>
        <v>0</v>
      </c>
      <c r="AB47" s="94">
        <f t="shared" si="44"/>
        <v>0</v>
      </c>
    </row>
    <row r="48" spans="1:28" ht="20.25" customHeight="1" x14ac:dyDescent="0.3">
      <c r="A48" s="75">
        <f t="shared" si="47"/>
        <v>4</v>
      </c>
      <c r="B48" s="88" t="s">
        <v>1</v>
      </c>
      <c r="C48" s="97"/>
      <c r="D48" s="106"/>
      <c r="E48" s="57"/>
      <c r="F48" s="58"/>
      <c r="G48" s="59"/>
      <c r="H48" s="97"/>
      <c r="I48" s="106"/>
      <c r="J48" s="57"/>
      <c r="K48" s="58"/>
      <c r="L48" s="59"/>
      <c r="M48" s="97"/>
      <c r="N48" s="106"/>
      <c r="O48" s="57"/>
      <c r="P48" s="58"/>
      <c r="Q48" s="59"/>
      <c r="R48" s="97"/>
      <c r="S48" s="106"/>
      <c r="T48" s="57"/>
      <c r="U48" s="58"/>
      <c r="V48" s="59"/>
      <c r="W48" s="72">
        <f t="shared" si="45"/>
        <v>0</v>
      </c>
      <c r="X48" s="65">
        <f t="shared" ref="X48:X53" si="48">D48+I48+S48+N48</f>
        <v>0</v>
      </c>
      <c r="Y48" s="65">
        <f t="shared" si="41"/>
        <v>0</v>
      </c>
      <c r="Z48" s="65">
        <f t="shared" si="42"/>
        <v>0</v>
      </c>
      <c r="AA48" s="66">
        <f t="shared" si="43"/>
        <v>0</v>
      </c>
      <c r="AB48" s="94">
        <f t="shared" si="44"/>
        <v>0</v>
      </c>
    </row>
    <row r="49" spans="1:28" ht="20.25" customHeight="1" x14ac:dyDescent="0.3">
      <c r="A49" s="75">
        <f t="shared" si="47"/>
        <v>5</v>
      </c>
      <c r="B49" s="88" t="s">
        <v>41</v>
      </c>
      <c r="C49" s="97"/>
      <c r="D49" s="106"/>
      <c r="E49" s="57"/>
      <c r="F49" s="58"/>
      <c r="G49" s="59"/>
      <c r="H49" s="97"/>
      <c r="I49" s="106"/>
      <c r="J49" s="57"/>
      <c r="K49" s="58"/>
      <c r="L49" s="59"/>
      <c r="M49" s="97"/>
      <c r="N49" s="106"/>
      <c r="O49" s="57"/>
      <c r="P49" s="58"/>
      <c r="Q49" s="59"/>
      <c r="R49" s="97"/>
      <c r="S49" s="106"/>
      <c r="T49" s="57"/>
      <c r="U49" s="58"/>
      <c r="V49" s="59"/>
      <c r="W49" s="72">
        <f t="shared" si="45"/>
        <v>0</v>
      </c>
      <c r="X49" s="65">
        <f t="shared" si="48"/>
        <v>0</v>
      </c>
      <c r="Y49" s="65">
        <f t="shared" si="41"/>
        <v>0</v>
      </c>
      <c r="Z49" s="65">
        <f t="shared" si="42"/>
        <v>0</v>
      </c>
      <c r="AA49" s="66">
        <f t="shared" si="43"/>
        <v>0</v>
      </c>
      <c r="AB49" s="94">
        <f t="shared" si="44"/>
        <v>0</v>
      </c>
    </row>
    <row r="50" spans="1:28" ht="20.25" customHeight="1" x14ac:dyDescent="0.3">
      <c r="A50" s="75">
        <f t="shared" si="47"/>
        <v>6</v>
      </c>
      <c r="B50" s="88" t="s">
        <v>35</v>
      </c>
      <c r="C50" s="97"/>
      <c r="D50" s="106"/>
      <c r="E50" s="57"/>
      <c r="F50" s="58"/>
      <c r="G50" s="59"/>
      <c r="H50" s="97"/>
      <c r="I50" s="106"/>
      <c r="J50" s="57"/>
      <c r="K50" s="58"/>
      <c r="L50" s="59"/>
      <c r="M50" s="97"/>
      <c r="N50" s="106"/>
      <c r="O50" s="57"/>
      <c r="P50" s="58"/>
      <c r="Q50" s="59"/>
      <c r="R50" s="97"/>
      <c r="S50" s="106"/>
      <c r="T50" s="57"/>
      <c r="U50" s="58"/>
      <c r="V50" s="59"/>
      <c r="W50" s="72">
        <f t="shared" si="45"/>
        <v>0</v>
      </c>
      <c r="X50" s="65">
        <f t="shared" si="48"/>
        <v>0</v>
      </c>
      <c r="Y50" s="65">
        <f t="shared" si="41"/>
        <v>0</v>
      </c>
      <c r="Z50" s="65">
        <f t="shared" si="42"/>
        <v>0</v>
      </c>
      <c r="AA50" s="66">
        <f t="shared" si="43"/>
        <v>0</v>
      </c>
      <c r="AB50" s="95">
        <f t="shared" si="44"/>
        <v>0</v>
      </c>
    </row>
    <row r="51" spans="1:28" ht="20.25" customHeight="1" x14ac:dyDescent="0.3">
      <c r="A51" s="75">
        <f t="shared" si="47"/>
        <v>7</v>
      </c>
      <c r="B51" s="88" t="s">
        <v>36</v>
      </c>
      <c r="C51" s="97"/>
      <c r="D51" s="106"/>
      <c r="E51" s="57"/>
      <c r="F51" s="58"/>
      <c r="G51" s="59"/>
      <c r="H51" s="97"/>
      <c r="I51" s="106"/>
      <c r="J51" s="57"/>
      <c r="K51" s="58"/>
      <c r="L51" s="59"/>
      <c r="M51" s="97"/>
      <c r="N51" s="106"/>
      <c r="O51" s="57"/>
      <c r="P51" s="58"/>
      <c r="Q51" s="59"/>
      <c r="R51" s="97"/>
      <c r="S51" s="106"/>
      <c r="T51" s="57"/>
      <c r="U51" s="58"/>
      <c r="V51" s="59"/>
      <c r="W51" s="72">
        <f t="shared" si="45"/>
        <v>0</v>
      </c>
      <c r="X51" s="65">
        <f t="shared" si="48"/>
        <v>0</v>
      </c>
      <c r="Y51" s="65">
        <f t="shared" si="41"/>
        <v>0</v>
      </c>
      <c r="Z51" s="65">
        <f t="shared" si="42"/>
        <v>0</v>
      </c>
      <c r="AA51" s="66">
        <f t="shared" si="43"/>
        <v>0</v>
      </c>
      <c r="AB51" s="95">
        <f t="shared" ref="AB51:AB52" si="49">SUM(W51:AA51)</f>
        <v>0</v>
      </c>
    </row>
    <row r="52" spans="1:28" ht="20.25" customHeight="1" x14ac:dyDescent="0.3">
      <c r="A52" s="75">
        <f t="shared" si="47"/>
        <v>8</v>
      </c>
      <c r="B52" s="88" t="s">
        <v>96</v>
      </c>
      <c r="C52" s="97"/>
      <c r="D52" s="106"/>
      <c r="E52" s="57"/>
      <c r="F52" s="58"/>
      <c r="G52" s="59"/>
      <c r="H52" s="97"/>
      <c r="I52" s="106"/>
      <c r="J52" s="57"/>
      <c r="K52" s="58"/>
      <c r="L52" s="59"/>
      <c r="M52" s="97"/>
      <c r="N52" s="106"/>
      <c r="O52" s="57"/>
      <c r="P52" s="58"/>
      <c r="Q52" s="59"/>
      <c r="R52" s="97"/>
      <c r="S52" s="106"/>
      <c r="T52" s="57"/>
      <c r="U52" s="58"/>
      <c r="V52" s="59"/>
      <c r="W52" s="72">
        <f t="shared" si="45"/>
        <v>0</v>
      </c>
      <c r="X52" s="65">
        <f t="shared" si="48"/>
        <v>0</v>
      </c>
      <c r="Y52" s="65">
        <f t="shared" si="41"/>
        <v>0</v>
      </c>
      <c r="Z52" s="65">
        <f t="shared" si="42"/>
        <v>0</v>
      </c>
      <c r="AA52" s="66">
        <f t="shared" si="43"/>
        <v>0</v>
      </c>
      <c r="AB52" s="95">
        <f t="shared" si="49"/>
        <v>0</v>
      </c>
    </row>
    <row r="53" spans="1:28" ht="20.25" customHeight="1" x14ac:dyDescent="0.3">
      <c r="A53" s="75">
        <f t="shared" si="47"/>
        <v>9</v>
      </c>
      <c r="B53" s="88" t="s">
        <v>96</v>
      </c>
      <c r="C53" s="97"/>
      <c r="D53" s="106"/>
      <c r="E53" s="57"/>
      <c r="F53" s="58"/>
      <c r="G53" s="59"/>
      <c r="H53" s="97"/>
      <c r="I53" s="106"/>
      <c r="J53" s="57"/>
      <c r="K53" s="58"/>
      <c r="L53" s="59"/>
      <c r="M53" s="97"/>
      <c r="N53" s="106"/>
      <c r="O53" s="57"/>
      <c r="P53" s="58"/>
      <c r="Q53" s="59"/>
      <c r="R53" s="97"/>
      <c r="S53" s="106"/>
      <c r="T53" s="57"/>
      <c r="U53" s="58"/>
      <c r="V53" s="59"/>
      <c r="W53" s="72">
        <f t="shared" si="45"/>
        <v>0</v>
      </c>
      <c r="X53" s="64">
        <f t="shared" si="48"/>
        <v>0</v>
      </c>
      <c r="Y53" s="64">
        <f t="shared" si="41"/>
        <v>0</v>
      </c>
      <c r="Z53" s="64">
        <f t="shared" si="42"/>
        <v>0</v>
      </c>
      <c r="AA53" s="100">
        <f t="shared" si="43"/>
        <v>0</v>
      </c>
      <c r="AB53" s="93">
        <f t="shared" ref="AB53:AB54" si="50">SUM(W53:AA53)</f>
        <v>0</v>
      </c>
    </row>
    <row r="54" spans="1:28" ht="20.25" customHeight="1" x14ac:dyDescent="0.3">
      <c r="A54" s="187" t="s">
        <v>37</v>
      </c>
      <c r="B54" s="188"/>
      <c r="C54" s="67">
        <f t="shared" ref="C54" si="51">SUM(C45:C53)</f>
        <v>0</v>
      </c>
      <c r="D54" s="68">
        <f>SUM(D45:D53)</f>
        <v>0</v>
      </c>
      <c r="E54" s="68">
        <f t="shared" ref="E54:AA54" si="52">SUM(E45:E53)</f>
        <v>0</v>
      </c>
      <c r="F54" s="69">
        <f t="shared" si="52"/>
        <v>0</v>
      </c>
      <c r="G54" s="70">
        <f t="shared" si="52"/>
        <v>0</v>
      </c>
      <c r="H54" s="67">
        <f t="shared" si="52"/>
        <v>0</v>
      </c>
      <c r="I54" s="68">
        <f t="shared" si="52"/>
        <v>0</v>
      </c>
      <c r="J54" s="68">
        <f t="shared" si="52"/>
        <v>0</v>
      </c>
      <c r="K54" s="69">
        <f t="shared" si="52"/>
        <v>0</v>
      </c>
      <c r="L54" s="70">
        <f t="shared" si="52"/>
        <v>0</v>
      </c>
      <c r="M54" s="67">
        <f t="shared" si="52"/>
        <v>0</v>
      </c>
      <c r="N54" s="68">
        <f t="shared" si="52"/>
        <v>0</v>
      </c>
      <c r="O54" s="68">
        <f t="shared" si="52"/>
        <v>0</v>
      </c>
      <c r="P54" s="69">
        <f t="shared" si="52"/>
        <v>0</v>
      </c>
      <c r="Q54" s="69">
        <f t="shared" si="52"/>
        <v>0</v>
      </c>
      <c r="R54" s="67">
        <f t="shared" si="52"/>
        <v>0</v>
      </c>
      <c r="S54" s="68">
        <f t="shared" si="52"/>
        <v>0</v>
      </c>
      <c r="T54" s="68">
        <f t="shared" si="52"/>
        <v>0</v>
      </c>
      <c r="U54" s="69">
        <f t="shared" si="52"/>
        <v>0</v>
      </c>
      <c r="V54" s="69">
        <f t="shared" si="52"/>
        <v>0</v>
      </c>
      <c r="W54" s="67">
        <f t="shared" si="52"/>
        <v>0</v>
      </c>
      <c r="X54" s="69">
        <f t="shared" si="52"/>
        <v>0</v>
      </c>
      <c r="Y54" s="69">
        <f t="shared" si="52"/>
        <v>0</v>
      </c>
      <c r="Z54" s="69">
        <f t="shared" si="52"/>
        <v>0</v>
      </c>
      <c r="AA54" s="70">
        <f t="shared" si="52"/>
        <v>0</v>
      </c>
      <c r="AB54" s="96">
        <f t="shared" si="50"/>
        <v>0</v>
      </c>
    </row>
    <row r="55" spans="1:28" ht="18.75" customHeight="1" x14ac:dyDescent="0.3">
      <c r="A55" s="76" t="s">
        <v>42</v>
      </c>
      <c r="B55" s="158" t="s">
        <v>43</v>
      </c>
      <c r="C55" s="159"/>
      <c r="D55" s="159"/>
      <c r="E55" s="159"/>
      <c r="F55" s="159"/>
      <c r="G55" s="159"/>
      <c r="H55" s="159"/>
      <c r="I55" s="159"/>
      <c r="J55" s="159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159"/>
      <c r="W55" s="159"/>
      <c r="X55" s="159"/>
      <c r="Y55" s="159"/>
      <c r="Z55" s="159"/>
      <c r="AA55" s="159"/>
      <c r="AB55" s="160"/>
    </row>
    <row r="56" spans="1:28" ht="20.25" customHeight="1" x14ac:dyDescent="0.3">
      <c r="A56" s="75">
        <f>1</f>
        <v>1</v>
      </c>
      <c r="B56" s="89" t="s">
        <v>95</v>
      </c>
      <c r="C56" s="98"/>
      <c r="D56" s="107"/>
      <c r="E56" s="61"/>
      <c r="F56" s="62"/>
      <c r="G56" s="63"/>
      <c r="H56" s="60"/>
      <c r="I56" s="109"/>
      <c r="J56" s="64"/>
      <c r="K56" s="65"/>
      <c r="L56" s="66"/>
      <c r="M56" s="60"/>
      <c r="N56" s="109"/>
      <c r="O56" s="64"/>
      <c r="P56" s="65"/>
      <c r="Q56" s="62"/>
      <c r="R56" s="60"/>
      <c r="S56" s="109"/>
      <c r="T56" s="64"/>
      <c r="U56" s="65"/>
      <c r="V56" s="62"/>
      <c r="W56" s="72">
        <f t="shared" ref="W56:W57" si="53">C56+H56+R56+M56</f>
        <v>0</v>
      </c>
      <c r="X56" s="64">
        <f t="shared" ref="X56:X57" si="54">D56+I56+S56+N56</f>
        <v>0</v>
      </c>
      <c r="Y56" s="64">
        <f t="shared" ref="Y56:Y57" si="55">E56+J56+T56+O56</f>
        <v>0</v>
      </c>
      <c r="Z56" s="64">
        <f t="shared" ref="Z56:Z57" si="56">F56+K56+U56+P56</f>
        <v>0</v>
      </c>
      <c r="AA56" s="100">
        <f t="shared" ref="AA56:AA57" si="57">G56+L56+V56+Q56</f>
        <v>0</v>
      </c>
      <c r="AB56" s="95">
        <f>SUM(W56:AA56)</f>
        <v>0</v>
      </c>
    </row>
    <row r="57" spans="1:28" ht="20.25" customHeight="1" x14ac:dyDescent="0.3">
      <c r="A57" s="75">
        <v>2</v>
      </c>
      <c r="B57" s="88" t="s">
        <v>94</v>
      </c>
      <c r="C57" s="98"/>
      <c r="D57" s="107"/>
      <c r="E57" s="61"/>
      <c r="F57" s="62"/>
      <c r="G57" s="63"/>
      <c r="H57" s="60"/>
      <c r="I57" s="109"/>
      <c r="J57" s="64"/>
      <c r="K57" s="65"/>
      <c r="L57" s="66"/>
      <c r="M57" s="60"/>
      <c r="N57" s="109"/>
      <c r="O57" s="64"/>
      <c r="P57" s="65"/>
      <c r="Q57" s="62"/>
      <c r="R57" s="60"/>
      <c r="S57" s="109"/>
      <c r="T57" s="64"/>
      <c r="U57" s="65"/>
      <c r="V57" s="62"/>
      <c r="W57" s="72">
        <f t="shared" si="53"/>
        <v>0</v>
      </c>
      <c r="X57" s="64">
        <f t="shared" si="54"/>
        <v>0</v>
      </c>
      <c r="Y57" s="64">
        <f t="shared" si="55"/>
        <v>0</v>
      </c>
      <c r="Z57" s="64">
        <f t="shared" si="56"/>
        <v>0</v>
      </c>
      <c r="AA57" s="100">
        <f t="shared" si="57"/>
        <v>0</v>
      </c>
      <c r="AB57" s="95">
        <f>SUM(W57:AA57)</f>
        <v>0</v>
      </c>
    </row>
    <row r="58" spans="1:28" ht="20.25" customHeight="1" thickBot="1" x14ac:dyDescent="0.35">
      <c r="A58" s="189" t="s">
        <v>37</v>
      </c>
      <c r="B58" s="190"/>
      <c r="C58" s="71">
        <f>SUM(C56:C57)</f>
        <v>0</v>
      </c>
      <c r="D58" s="87">
        <f t="shared" ref="D58:AB58" si="58">SUM(D56:D57)</f>
        <v>0</v>
      </c>
      <c r="E58" s="87">
        <f t="shared" si="58"/>
        <v>0</v>
      </c>
      <c r="F58" s="87">
        <f t="shared" si="58"/>
        <v>0</v>
      </c>
      <c r="G58" s="99">
        <f t="shared" si="58"/>
        <v>0</v>
      </c>
      <c r="H58" s="71">
        <f t="shared" si="58"/>
        <v>0</v>
      </c>
      <c r="I58" s="87">
        <f t="shared" si="58"/>
        <v>0</v>
      </c>
      <c r="J58" s="87">
        <f t="shared" si="58"/>
        <v>0</v>
      </c>
      <c r="K58" s="87">
        <f t="shared" si="58"/>
        <v>0</v>
      </c>
      <c r="L58" s="99">
        <f t="shared" si="58"/>
        <v>0</v>
      </c>
      <c r="M58" s="71">
        <f t="shared" si="58"/>
        <v>0</v>
      </c>
      <c r="N58" s="87">
        <f t="shared" si="58"/>
        <v>0</v>
      </c>
      <c r="O58" s="87">
        <f t="shared" si="58"/>
        <v>0</v>
      </c>
      <c r="P58" s="87">
        <f t="shared" si="58"/>
        <v>0</v>
      </c>
      <c r="Q58" s="90">
        <f t="shared" si="58"/>
        <v>0</v>
      </c>
      <c r="R58" s="71">
        <f t="shared" si="58"/>
        <v>0</v>
      </c>
      <c r="S58" s="87">
        <f t="shared" si="58"/>
        <v>0</v>
      </c>
      <c r="T58" s="87">
        <f t="shared" si="58"/>
        <v>0</v>
      </c>
      <c r="U58" s="87">
        <f t="shared" si="58"/>
        <v>0</v>
      </c>
      <c r="V58" s="90">
        <f t="shared" si="58"/>
        <v>0</v>
      </c>
      <c r="W58" s="101">
        <f t="shared" si="58"/>
        <v>0</v>
      </c>
      <c r="X58" s="102">
        <f t="shared" si="58"/>
        <v>0</v>
      </c>
      <c r="Y58" s="102">
        <f t="shared" si="58"/>
        <v>0</v>
      </c>
      <c r="Z58" s="102">
        <f t="shared" si="58"/>
        <v>0</v>
      </c>
      <c r="AA58" s="103">
        <f t="shared" si="58"/>
        <v>0</v>
      </c>
      <c r="AB58" s="99">
        <f t="shared" si="58"/>
        <v>0</v>
      </c>
    </row>
    <row r="59" spans="1:28" s="1" customFormat="1" ht="20.25" customHeight="1" thickBot="1" x14ac:dyDescent="0.35">
      <c r="A59" s="181" t="s">
        <v>4</v>
      </c>
      <c r="B59" s="182"/>
      <c r="C59" s="85">
        <f>C54+C58</f>
        <v>0</v>
      </c>
      <c r="D59" s="85">
        <f>D54+D58</f>
        <v>0</v>
      </c>
      <c r="E59" s="85">
        <f>E54+E58</f>
        <v>0</v>
      </c>
      <c r="F59" s="85">
        <f>F58+F54</f>
        <v>0</v>
      </c>
      <c r="G59" s="85">
        <f>G58+G54</f>
        <v>0</v>
      </c>
      <c r="H59" s="85">
        <f>H54+H58</f>
        <v>0</v>
      </c>
      <c r="I59" s="85">
        <f>I54+I58</f>
        <v>0</v>
      </c>
      <c r="J59" s="85">
        <f>J54+J58</f>
        <v>0</v>
      </c>
      <c r="K59" s="85">
        <f>K58+K54</f>
        <v>0</v>
      </c>
      <c r="L59" s="85">
        <f>L58+L54</f>
        <v>0</v>
      </c>
      <c r="M59" s="85">
        <f t="shared" ref="M59:N59" si="59">M54+M58</f>
        <v>0</v>
      </c>
      <c r="N59" s="85">
        <f t="shared" si="59"/>
        <v>0</v>
      </c>
      <c r="O59" s="85">
        <f>O54+O58</f>
        <v>0</v>
      </c>
      <c r="P59" s="85">
        <f>P58+P54</f>
        <v>0</v>
      </c>
      <c r="Q59" s="85">
        <f>Q58+Q54</f>
        <v>0</v>
      </c>
      <c r="R59" s="85">
        <f t="shared" ref="R59:S59" si="60">R54+R58</f>
        <v>0</v>
      </c>
      <c r="S59" s="85">
        <f t="shared" si="60"/>
        <v>0</v>
      </c>
      <c r="T59" s="85">
        <f>T54+T58</f>
        <v>0</v>
      </c>
      <c r="U59" s="85">
        <f>U58+U54</f>
        <v>0</v>
      </c>
      <c r="V59" s="85">
        <f>V58+V54</f>
        <v>0</v>
      </c>
      <c r="W59" s="85">
        <f>W54+W58</f>
        <v>0</v>
      </c>
      <c r="X59" s="85">
        <f>X54+X58</f>
        <v>0</v>
      </c>
      <c r="Y59" s="85">
        <f>Y54+Y58</f>
        <v>0</v>
      </c>
      <c r="Z59" s="85">
        <f>Z58+Z54</f>
        <v>0</v>
      </c>
      <c r="AA59" s="91">
        <f>AA58+AA54</f>
        <v>0</v>
      </c>
      <c r="AB59" s="85">
        <f>AB58+AB54</f>
        <v>0</v>
      </c>
    </row>
  </sheetData>
  <mergeCells count="50">
    <mergeCell ref="A58:B58"/>
    <mergeCell ref="A59:B59"/>
    <mergeCell ref="R43:V43"/>
    <mergeCell ref="W43:AA43"/>
    <mergeCell ref="AB43:AB44"/>
    <mergeCell ref="A54:B54"/>
    <mergeCell ref="B55:AB55"/>
    <mergeCell ref="A43:A44"/>
    <mergeCell ref="B43:B44"/>
    <mergeCell ref="C43:G43"/>
    <mergeCell ref="H43:L43"/>
    <mergeCell ref="M43:Q43"/>
    <mergeCell ref="C42:G42"/>
    <mergeCell ref="H42:L42"/>
    <mergeCell ref="M42:Q42"/>
    <mergeCell ref="R42:V42"/>
    <mergeCell ref="W42:AA42"/>
    <mergeCell ref="A40:B40"/>
    <mergeCell ref="A37:B37"/>
    <mergeCell ref="A21:A22"/>
    <mergeCell ref="B21:B22"/>
    <mergeCell ref="A32:B32"/>
    <mergeCell ref="A36:B36"/>
    <mergeCell ref="C2:G2"/>
    <mergeCell ref="C5:G5"/>
    <mergeCell ref="C7:G7"/>
    <mergeCell ref="B33:AB33"/>
    <mergeCell ref="C15:C16"/>
    <mergeCell ref="D15:D16"/>
    <mergeCell ref="B15:B16"/>
    <mergeCell ref="C10:G10"/>
    <mergeCell ref="AB21:AB22"/>
    <mergeCell ref="C21:G21"/>
    <mergeCell ref="H21:L21"/>
    <mergeCell ref="R21:V21"/>
    <mergeCell ref="W21:AA21"/>
    <mergeCell ref="C12:G12"/>
    <mergeCell ref="C13:G13"/>
    <mergeCell ref="M21:Q21"/>
    <mergeCell ref="C3:G3"/>
    <mergeCell ref="C6:G6"/>
    <mergeCell ref="C8:G8"/>
    <mergeCell ref="C11:G11"/>
    <mergeCell ref="C4:G4"/>
    <mergeCell ref="C9:G9"/>
    <mergeCell ref="C20:G20"/>
    <mergeCell ref="H20:L20"/>
    <mergeCell ref="M20:Q20"/>
    <mergeCell ref="R20:V20"/>
    <mergeCell ref="W20:AA20"/>
  </mergeCells>
  <printOptions horizontalCentered="1"/>
  <pageMargins left="0" right="0" top="0" bottom="0.25" header="0.3" footer="0.3"/>
  <pageSetup paperSize="5" scale="68" orientation="landscape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Sheet1!$A$4:$A$10</xm:f>
          </x14:formula1>
          <xm:sqref>E16 I16 G16 C22:G22</xm:sqref>
        </x14:dataValidation>
        <x14:dataValidation type="list" allowBlank="1" showInputMessage="1" showErrorMessage="1">
          <x14:formula1>
            <xm:f>Sheet1!$C$4:$C$7</xm:f>
          </x14:formula1>
          <xm:sqref>C4:G4</xm:sqref>
        </x14:dataValidation>
        <x14:dataValidation type="list" allowBlank="1" showInputMessage="1" showErrorMessage="1">
          <x14:formula1>
            <xm:f>Sheet1!$E$4:$E$16</xm:f>
          </x14:formula1>
          <xm:sqref>C12:G12</xm:sqref>
        </x14:dataValidation>
        <x14:dataValidation type="list" allowBlank="1" showInputMessage="1" showErrorMessage="1">
          <x14:formula1>
            <xm:f>Sheet1!$G$4:$G$10</xm:f>
          </x14:formula1>
          <xm:sqref>C21:G21 C43:G43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3"/>
  <sheetViews>
    <sheetView workbookViewId="0">
      <selection activeCell="A4" sqref="A4:E6"/>
    </sheetView>
  </sheetViews>
  <sheetFormatPr defaultColWidth="8.88671875" defaultRowHeight="14.4" x14ac:dyDescent="0.3"/>
  <cols>
    <col min="1" max="1" width="17.109375" style="15" customWidth="1"/>
    <col min="2" max="2" width="44.44140625" style="15" customWidth="1"/>
    <col min="3" max="3" width="17.33203125" style="15" customWidth="1"/>
    <col min="4" max="4" width="31.44140625" customWidth="1"/>
    <col min="5" max="5" width="15.33203125" customWidth="1"/>
    <col min="6" max="6" width="15" style="15" customWidth="1"/>
    <col min="7" max="7" width="13" style="15" customWidth="1"/>
    <col min="8" max="8" width="11.44140625" customWidth="1"/>
    <col min="9" max="9" width="15.44140625" customWidth="1"/>
    <col min="10" max="10" width="16" style="15" customWidth="1"/>
    <col min="11" max="11" width="11.44140625" style="15" customWidth="1"/>
    <col min="12" max="12" width="11.44140625" customWidth="1"/>
    <col min="13" max="13" width="10.88671875" customWidth="1"/>
  </cols>
  <sheetData>
    <row r="1" spans="1:13" ht="35.25" customHeight="1" thickBot="1" x14ac:dyDescent="0.35">
      <c r="A1" s="195" t="s">
        <v>25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</row>
    <row r="2" spans="1:13" ht="15" customHeight="1" x14ac:dyDescent="0.3">
      <c r="A2" s="204" t="s">
        <v>26</v>
      </c>
      <c r="B2" s="197" t="s">
        <v>16</v>
      </c>
      <c r="C2" s="198"/>
      <c r="D2" s="198"/>
      <c r="E2" s="199"/>
      <c r="F2" s="197" t="s">
        <v>19</v>
      </c>
      <c r="G2" s="198"/>
      <c r="H2" s="198"/>
      <c r="I2" s="199"/>
      <c r="J2" s="197" t="s">
        <v>20</v>
      </c>
      <c r="K2" s="198"/>
      <c r="L2" s="198"/>
      <c r="M2" s="199"/>
    </row>
    <row r="3" spans="1:13" ht="15" thickBot="1" x14ac:dyDescent="0.35">
      <c r="A3" s="205"/>
      <c r="B3" s="40" t="s">
        <v>17</v>
      </c>
      <c r="C3" s="41" t="s">
        <v>14</v>
      </c>
      <c r="D3" s="42" t="s">
        <v>15</v>
      </c>
      <c r="E3" s="43" t="s">
        <v>18</v>
      </c>
      <c r="F3" s="40" t="s">
        <v>17</v>
      </c>
      <c r="G3" s="41" t="s">
        <v>14</v>
      </c>
      <c r="H3" s="42" t="s">
        <v>15</v>
      </c>
      <c r="I3" s="43" t="s">
        <v>18</v>
      </c>
      <c r="J3" s="40" t="s">
        <v>17</v>
      </c>
      <c r="K3" s="41" t="s">
        <v>14</v>
      </c>
      <c r="L3" s="42" t="s">
        <v>15</v>
      </c>
      <c r="M3" s="43" t="s">
        <v>18</v>
      </c>
    </row>
    <row r="4" spans="1:13" ht="59.25" customHeight="1" x14ac:dyDescent="0.3">
      <c r="A4" s="33"/>
      <c r="B4" s="34"/>
      <c r="C4" s="35"/>
      <c r="D4" s="36"/>
      <c r="E4" s="37"/>
      <c r="F4" s="34"/>
      <c r="G4" s="35"/>
      <c r="H4" s="38"/>
      <c r="I4" s="39"/>
      <c r="J4" s="34"/>
      <c r="K4" s="35"/>
      <c r="L4" s="38"/>
      <c r="M4" s="39"/>
    </row>
    <row r="5" spans="1:13" ht="60" customHeight="1" x14ac:dyDescent="0.3">
      <c r="A5" s="32"/>
      <c r="B5" s="25"/>
      <c r="C5" s="19"/>
      <c r="D5" s="20"/>
      <c r="E5" s="26"/>
      <c r="F5" s="25"/>
      <c r="G5" s="19"/>
      <c r="H5" s="21"/>
      <c r="I5" s="27"/>
      <c r="J5" s="25"/>
      <c r="K5" s="19"/>
      <c r="L5" s="21"/>
      <c r="M5" s="27"/>
    </row>
    <row r="6" spans="1:13" ht="105" customHeight="1" x14ac:dyDescent="0.3">
      <c r="A6" s="32"/>
      <c r="B6" s="143"/>
      <c r="C6" s="19"/>
      <c r="D6" s="20"/>
      <c r="E6" s="26"/>
      <c r="F6" s="25"/>
      <c r="G6" s="19"/>
      <c r="H6" s="21"/>
      <c r="I6" s="27"/>
      <c r="J6" s="25"/>
      <c r="K6" s="19"/>
      <c r="L6" s="21"/>
      <c r="M6" s="27"/>
    </row>
    <row r="7" spans="1:13" ht="93" customHeight="1" x14ac:dyDescent="0.3">
      <c r="A7" s="32"/>
      <c r="B7" s="50"/>
      <c r="C7" s="19"/>
      <c r="D7" s="51"/>
      <c r="E7" s="26"/>
      <c r="F7" s="25"/>
      <c r="G7" s="19"/>
      <c r="H7" s="21"/>
      <c r="I7" s="27"/>
      <c r="J7" s="25"/>
      <c r="K7" s="19"/>
      <c r="L7" s="21"/>
      <c r="M7" s="27"/>
    </row>
    <row r="8" spans="1:13" ht="12" customHeight="1" x14ac:dyDescent="0.3">
      <c r="A8" s="32"/>
      <c r="B8" s="25"/>
      <c r="C8" s="19"/>
      <c r="D8" s="20"/>
      <c r="E8" s="26"/>
      <c r="F8" s="25"/>
      <c r="G8" s="19"/>
      <c r="H8" s="21"/>
      <c r="I8" s="27"/>
      <c r="J8" s="25"/>
      <c r="K8" s="19"/>
      <c r="L8" s="21"/>
      <c r="M8" s="27"/>
    </row>
    <row r="9" spans="1:13" ht="12" customHeight="1" x14ac:dyDescent="0.3">
      <c r="A9" s="32"/>
      <c r="B9" s="25"/>
      <c r="C9" s="19"/>
      <c r="D9" s="20"/>
      <c r="E9" s="26"/>
      <c r="F9" s="25"/>
      <c r="G9" s="19"/>
      <c r="H9" s="21"/>
      <c r="I9" s="27"/>
      <c r="J9" s="25"/>
      <c r="K9" s="19"/>
      <c r="L9" s="21"/>
      <c r="M9" s="27"/>
    </row>
    <row r="10" spans="1:13" ht="12" customHeight="1" thickBot="1" x14ac:dyDescent="0.35">
      <c r="A10" s="32"/>
      <c r="B10" s="25"/>
      <c r="C10" s="19"/>
      <c r="D10" s="20"/>
      <c r="E10" s="26"/>
      <c r="F10" s="25"/>
      <c r="G10" s="19"/>
      <c r="H10" s="21"/>
      <c r="I10" s="27"/>
      <c r="J10" s="25"/>
      <c r="K10" s="19"/>
      <c r="L10" s="21"/>
      <c r="M10" s="27"/>
    </row>
    <row r="11" spans="1:13" ht="15" thickBot="1" x14ac:dyDescent="0.35">
      <c r="A11" s="44" t="s">
        <v>3</v>
      </c>
      <c r="B11" s="45"/>
      <c r="C11" s="46"/>
      <c r="D11" s="47"/>
      <c r="E11" s="48">
        <f>SUM(E4:E10)</f>
        <v>0</v>
      </c>
      <c r="F11" s="45"/>
      <c r="G11" s="46"/>
      <c r="H11" s="47"/>
      <c r="I11" s="48">
        <f>SUM(I4:I10)</f>
        <v>0</v>
      </c>
      <c r="J11" s="45"/>
      <c r="K11" s="46"/>
      <c r="L11" s="47"/>
      <c r="M11" s="48">
        <f>SUM(M4:M10)</f>
        <v>0</v>
      </c>
    </row>
    <row r="13" spans="1:13" ht="15" thickBot="1" x14ac:dyDescent="0.35">
      <c r="A13" s="200" t="s">
        <v>23</v>
      </c>
      <c r="B13" s="200"/>
    </row>
    <row r="14" spans="1:13" ht="27.75" customHeight="1" thickBot="1" x14ac:dyDescent="0.35">
      <c r="A14" s="201" t="s">
        <v>89</v>
      </c>
      <c r="B14" s="202"/>
      <c r="C14" s="202"/>
      <c r="D14" s="202"/>
      <c r="E14" s="202"/>
      <c r="F14" s="202"/>
      <c r="G14" s="202"/>
      <c r="H14" s="202"/>
      <c r="I14" s="202"/>
      <c r="J14" s="202"/>
      <c r="K14" s="202"/>
      <c r="L14" s="202"/>
      <c r="M14" s="203"/>
    </row>
    <row r="16" spans="1:13" ht="15" thickBot="1" x14ac:dyDescent="0.35">
      <c r="A16" s="191" t="s">
        <v>22</v>
      </c>
      <c r="B16" s="196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</row>
    <row r="17" spans="1:13" ht="43.5" customHeight="1" thickBot="1" x14ac:dyDescent="0.35">
      <c r="A17" s="192" t="s">
        <v>87</v>
      </c>
      <c r="B17" s="193"/>
      <c r="C17" s="193"/>
      <c r="D17" s="193"/>
      <c r="E17" s="193"/>
      <c r="F17" s="193"/>
      <c r="G17" s="193"/>
      <c r="H17" s="193"/>
      <c r="I17" s="193"/>
      <c r="J17" s="193"/>
      <c r="K17" s="193"/>
      <c r="L17" s="193"/>
      <c r="M17" s="194"/>
    </row>
    <row r="19" spans="1:13" ht="15" thickBot="1" x14ac:dyDescent="0.35">
      <c r="A19" s="191" t="s">
        <v>24</v>
      </c>
      <c r="B19" s="191"/>
    </row>
    <row r="20" spans="1:13" ht="54.75" customHeight="1" thickBot="1" x14ac:dyDescent="0.35">
      <c r="A20" s="192" t="s">
        <v>88</v>
      </c>
      <c r="B20" s="193"/>
      <c r="C20" s="193"/>
      <c r="D20" s="193"/>
      <c r="E20" s="193"/>
      <c r="F20" s="193"/>
      <c r="G20" s="193"/>
      <c r="H20" s="193"/>
      <c r="I20" s="193"/>
      <c r="J20" s="193"/>
      <c r="K20" s="193"/>
      <c r="L20" s="193"/>
      <c r="M20" s="194"/>
    </row>
    <row r="22" spans="1:13" ht="15" thickBot="1" x14ac:dyDescent="0.35">
      <c r="A22" s="191" t="s">
        <v>27</v>
      </c>
      <c r="B22" s="191"/>
    </row>
    <row r="23" spans="1:13" ht="50.25" customHeight="1" thickBot="1" x14ac:dyDescent="0.35">
      <c r="A23" s="192" t="s">
        <v>28</v>
      </c>
      <c r="B23" s="193"/>
      <c r="C23" s="193"/>
      <c r="D23" s="193"/>
      <c r="E23" s="193"/>
      <c r="F23" s="193"/>
      <c r="G23" s="193"/>
      <c r="H23" s="193"/>
      <c r="I23" s="193"/>
      <c r="J23" s="193"/>
      <c r="K23" s="193"/>
      <c r="L23" s="193"/>
      <c r="M23" s="194"/>
    </row>
  </sheetData>
  <mergeCells count="13">
    <mergeCell ref="A22:B22"/>
    <mergeCell ref="A23:M23"/>
    <mergeCell ref="A1:M1"/>
    <mergeCell ref="A16:B16"/>
    <mergeCell ref="A17:M17"/>
    <mergeCell ref="A19:B19"/>
    <mergeCell ref="A20:M20"/>
    <mergeCell ref="B2:E2"/>
    <mergeCell ref="F2:I2"/>
    <mergeCell ref="J2:M2"/>
    <mergeCell ref="A13:B13"/>
    <mergeCell ref="A14:M14"/>
    <mergeCell ref="A2:A3"/>
  </mergeCells>
  <printOptions horizontalCentered="1"/>
  <pageMargins left="0" right="0" top="0" bottom="0" header="0.3" footer="0.3"/>
  <pageSetup scale="59" orientation="landscape" horizontalDpi="1200" verticalDpi="1200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16"/>
  <sheetViews>
    <sheetView workbookViewId="0">
      <selection activeCell="G5" sqref="G5:G10"/>
    </sheetView>
  </sheetViews>
  <sheetFormatPr defaultColWidth="8.88671875" defaultRowHeight="14.4" x14ac:dyDescent="0.3"/>
  <cols>
    <col min="3" max="3" width="18.44140625" bestFit="1" customWidth="1"/>
    <col min="5" max="5" width="41.44140625" bestFit="1" customWidth="1"/>
  </cols>
  <sheetData>
    <row r="4" spans="1:7" x14ac:dyDescent="0.3">
      <c r="A4" t="s">
        <v>58</v>
      </c>
      <c r="C4" t="s">
        <v>58</v>
      </c>
      <c r="E4" t="s">
        <v>58</v>
      </c>
      <c r="G4" t="s">
        <v>58</v>
      </c>
    </row>
    <row r="5" spans="1:7" x14ac:dyDescent="0.3">
      <c r="A5" t="s">
        <v>2</v>
      </c>
      <c r="C5" t="s">
        <v>59</v>
      </c>
      <c r="E5" t="s">
        <v>73</v>
      </c>
      <c r="G5">
        <v>2020</v>
      </c>
    </row>
    <row r="6" spans="1:7" x14ac:dyDescent="0.3">
      <c r="A6" t="s">
        <v>54</v>
      </c>
      <c r="C6" t="s">
        <v>60</v>
      </c>
      <c r="E6" t="s">
        <v>64</v>
      </c>
      <c r="G6">
        <v>2021</v>
      </c>
    </row>
    <row r="7" spans="1:7" x14ac:dyDescent="0.3">
      <c r="A7" t="s">
        <v>55</v>
      </c>
      <c r="C7" t="s">
        <v>61</v>
      </c>
      <c r="E7" t="s">
        <v>63</v>
      </c>
      <c r="G7">
        <v>2022</v>
      </c>
    </row>
    <row r="8" spans="1:7" x14ac:dyDescent="0.3">
      <c r="A8" t="s">
        <v>0</v>
      </c>
      <c r="E8" t="s">
        <v>62</v>
      </c>
      <c r="G8">
        <v>2023</v>
      </c>
    </row>
    <row r="9" spans="1:7" x14ac:dyDescent="0.3">
      <c r="A9" t="s">
        <v>38</v>
      </c>
      <c r="E9" t="s">
        <v>67</v>
      </c>
      <c r="G9">
        <v>2024</v>
      </c>
    </row>
    <row r="10" spans="1:7" x14ac:dyDescent="0.3">
      <c r="A10" t="s">
        <v>53</v>
      </c>
      <c r="E10" t="s">
        <v>65</v>
      </c>
      <c r="G10">
        <v>2025</v>
      </c>
    </row>
    <row r="11" spans="1:7" x14ac:dyDescent="0.3">
      <c r="E11" t="s">
        <v>70</v>
      </c>
    </row>
    <row r="12" spans="1:7" x14ac:dyDescent="0.3">
      <c r="E12" t="s">
        <v>68</v>
      </c>
    </row>
    <row r="13" spans="1:7" x14ac:dyDescent="0.3">
      <c r="E13" t="s">
        <v>72</v>
      </c>
    </row>
    <row r="14" spans="1:7" x14ac:dyDescent="0.3">
      <c r="E14" t="s">
        <v>66</v>
      </c>
    </row>
    <row r="15" spans="1:7" x14ac:dyDescent="0.3">
      <c r="E15" t="s">
        <v>69</v>
      </c>
    </row>
    <row r="16" spans="1:7" x14ac:dyDescent="0.3">
      <c r="E16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StartupFundingRequestTemplate</vt:lpstr>
      <vt:lpstr>Equipment_StartupDetailsTemplat</vt:lpstr>
      <vt:lpstr>Sheet1</vt:lpstr>
      <vt:lpstr>Equipment_StartupDetailsTemplat!Print_Area</vt:lpstr>
      <vt:lpstr>StartupFundingRequestTemplate!Print_Area</vt:lpstr>
    </vt:vector>
  </TitlesOfParts>
  <Company>NC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H. Cohen</dc:creator>
  <cp:lastModifiedBy>Sean Christopher Munday</cp:lastModifiedBy>
  <cp:lastPrinted>2020-03-04T01:05:30Z</cp:lastPrinted>
  <dcterms:created xsi:type="dcterms:W3CDTF">2013-04-15T23:39:01Z</dcterms:created>
  <dcterms:modified xsi:type="dcterms:W3CDTF">2021-09-14T19:10:22Z</dcterms:modified>
</cp:coreProperties>
</file>